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3" activeTab="3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Z3"/>
  <c r="Y3"/>
  <c r="AJ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B22" i="62" s="1"/>
  <c r="AH22" i="14"/>
  <c r="AI22"/>
  <c r="AJ22"/>
  <c r="AE23"/>
  <c r="AF23"/>
  <c r="AG23"/>
  <c r="AH23"/>
  <c r="AI23"/>
  <c r="AB23" i="63" s="1"/>
  <c r="AJ23" i="14"/>
  <c r="AE24"/>
  <c r="AF24"/>
  <c r="AG24"/>
  <c r="AH24"/>
  <c r="AI24"/>
  <c r="AJ24"/>
  <c r="AE25"/>
  <c r="AF25"/>
  <c r="AG25"/>
  <c r="AH25"/>
  <c r="AI25"/>
  <c r="AJ25"/>
  <c r="AE26"/>
  <c r="AF26"/>
  <c r="AG26"/>
  <c r="AB26" i="62" s="1"/>
  <c r="AH26" i="14"/>
  <c r="AI26"/>
  <c r="AJ26"/>
  <c r="AE27"/>
  <c r="AB27" i="61" s="1"/>
  <c r="AF27" i="14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B31" i="61" s="1"/>
  <c r="AF31" i="14"/>
  <c r="AG31"/>
  <c r="AH31"/>
  <c r="AI31"/>
  <c r="AB31" i="63" s="1"/>
  <c r="AJ31" i="14"/>
  <c r="AE32"/>
  <c r="AF32"/>
  <c r="AG32"/>
  <c r="AH32"/>
  <c r="AI32"/>
  <c r="AJ32"/>
  <c r="AE33"/>
  <c r="AF33"/>
  <c r="AG33"/>
  <c r="AH33"/>
  <c r="AI33"/>
  <c r="AJ33"/>
  <c r="AE34"/>
  <c r="AF34"/>
  <c r="AG34"/>
  <c r="AB34" i="62" s="1"/>
  <c r="AH34" i="14"/>
  <c r="AI34"/>
  <c r="AJ34"/>
  <c r="AE35"/>
  <c r="AF35"/>
  <c r="AG35"/>
  <c r="AH35"/>
  <c r="AI35"/>
  <c r="AB35" i="63" s="1"/>
  <c r="AJ35" i="14"/>
  <c r="AE36"/>
  <c r="AF36"/>
  <c r="AG36"/>
  <c r="AH36"/>
  <c r="AI36"/>
  <c r="AJ36"/>
  <c r="AE37"/>
  <c r="AF37"/>
  <c r="AG37"/>
  <c r="AH37"/>
  <c r="AI37"/>
  <c r="AJ37"/>
  <c r="AE38"/>
  <c r="AF38"/>
  <c r="AG38"/>
  <c r="AB38" i="62" s="1"/>
  <c r="AH38" i="14"/>
  <c r="AI38"/>
  <c r="AJ38"/>
  <c r="AE39"/>
  <c r="AF39"/>
  <c r="AG39"/>
  <c r="AH39"/>
  <c r="AI39"/>
  <c r="AB39" i="63" s="1"/>
  <c r="AJ39" i="14"/>
  <c r="AE40"/>
  <c r="AF40"/>
  <c r="AG40"/>
  <c r="AH40"/>
  <c r="AI40"/>
  <c r="AJ40"/>
  <c r="AE41"/>
  <c r="AF41"/>
  <c r="AG41"/>
  <c r="AH41"/>
  <c r="AI41"/>
  <c r="AJ41"/>
  <c r="AE42"/>
  <c r="AF42"/>
  <c r="AG42"/>
  <c r="AB42" i="62" s="1"/>
  <c r="AH42" i="14"/>
  <c r="AI42"/>
  <c r="AJ42"/>
  <c r="AE43"/>
  <c r="AB43" i="61" s="1"/>
  <c r="AF43" i="14"/>
  <c r="AG43"/>
  <c r="AH43"/>
  <c r="AI43"/>
  <c r="AB43" i="63" s="1"/>
  <c r="AJ43" i="14"/>
  <c r="AE44"/>
  <c r="AF44"/>
  <c r="AG44"/>
  <c r="AH44"/>
  <c r="AI44"/>
  <c r="AJ44"/>
  <c r="AE45"/>
  <c r="AF45"/>
  <c r="AG45"/>
  <c r="AH45"/>
  <c r="AI45"/>
  <c r="AJ45"/>
  <c r="AE46"/>
  <c r="AF46"/>
  <c r="AG46"/>
  <c r="AB46" i="62" s="1"/>
  <c r="AH46" i="14"/>
  <c r="AI46"/>
  <c r="AJ46"/>
  <c r="AE47"/>
  <c r="AF47"/>
  <c r="AG47"/>
  <c r="AH47"/>
  <c r="AI47"/>
  <c r="AB47" i="63" s="1"/>
  <c r="AJ47" i="14"/>
  <c r="AE48"/>
  <c r="AF48"/>
  <c r="AG48"/>
  <c r="AH48"/>
  <c r="AI48"/>
  <c r="AJ48"/>
  <c r="AE49"/>
  <c r="AF49"/>
  <c r="AG49"/>
  <c r="AH49"/>
  <c r="AI49"/>
  <c r="AJ49"/>
  <c r="AE50"/>
  <c r="AF50"/>
  <c r="AG50"/>
  <c r="AB50" i="62" s="1"/>
  <c r="AH50" i="14"/>
  <c r="AI50"/>
  <c r="AJ50"/>
  <c r="AE51"/>
  <c r="AB51" i="61" s="1"/>
  <c r="AF51" i="14"/>
  <c r="AG51"/>
  <c r="AH51"/>
  <c r="AI51"/>
  <c r="AB51" i="63" s="1"/>
  <c r="AJ51" i="14"/>
  <c r="AE52"/>
  <c r="AF52"/>
  <c r="AG52"/>
  <c r="AH52"/>
  <c r="AI52"/>
  <c r="AJ52"/>
  <c r="AE53"/>
  <c r="AF53"/>
  <c r="AG53"/>
  <c r="AH53"/>
  <c r="AI53"/>
  <c r="AJ53"/>
  <c r="AE54"/>
  <c r="AF54"/>
  <c r="AG54"/>
  <c r="AB54" i="62" s="1"/>
  <c r="AH54" i="1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B58" i="62" s="1"/>
  <c r="AH58" i="14"/>
  <c r="AI58"/>
  <c r="AJ58"/>
  <c r="AE59"/>
  <c r="AB59" i="61" s="1"/>
  <c r="AF59" i="14"/>
  <c r="AG59"/>
  <c r="AH59"/>
  <c r="AI59"/>
  <c r="AB59" i="63" s="1"/>
  <c r="AJ59" i="14"/>
  <c r="AE60"/>
  <c r="AF60"/>
  <c r="AG60"/>
  <c r="AH60"/>
  <c r="AI60"/>
  <c r="AJ60"/>
  <c r="AE61"/>
  <c r="AF61"/>
  <c r="AG61"/>
  <c r="AH61"/>
  <c r="AI61"/>
  <c r="AJ61"/>
  <c r="AE62"/>
  <c r="AF62"/>
  <c r="AG62"/>
  <c r="AB62" i="62" s="1"/>
  <c r="AH62" i="14"/>
  <c r="AI62"/>
  <c r="AJ62"/>
  <c r="AE63"/>
  <c r="AB63" i="61" s="1"/>
  <c r="AF63" i="14"/>
  <c r="AG63"/>
  <c r="AH63"/>
  <c r="AI63"/>
  <c r="AB63" i="63" s="1"/>
  <c r="AJ63" i="14"/>
  <c r="AE64"/>
  <c r="AF64"/>
  <c r="AG64"/>
  <c r="AH64"/>
  <c r="AI64"/>
  <c r="AJ64"/>
  <c r="AE65"/>
  <c r="AF65"/>
  <c r="AG65"/>
  <c r="AH65"/>
  <c r="AI65"/>
  <c r="AJ65"/>
  <c r="AE66"/>
  <c r="AF66"/>
  <c r="AG66"/>
  <c r="AB66" i="62" s="1"/>
  <c r="AH66" i="14"/>
  <c r="AI66"/>
  <c r="AJ66"/>
  <c r="AE67"/>
  <c r="AB67" i="61" s="1"/>
  <c r="AF67" i="14"/>
  <c r="AG67"/>
  <c r="AH67"/>
  <c r="AI67"/>
  <c r="AB67" i="63" s="1"/>
  <c r="AJ67" i="14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B70" i="62" s="1"/>
  <c r="AH70" i="14"/>
  <c r="AI70"/>
  <c r="AJ70"/>
  <c r="AE71"/>
  <c r="AB71" i="61" s="1"/>
  <c r="AF71" i="14"/>
  <c r="AG71"/>
  <c r="AH71"/>
  <c r="AI71"/>
  <c r="AB71" i="63" s="1"/>
  <c r="AJ71" i="14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B74" i="62" s="1"/>
  <c r="AH74" i="14"/>
  <c r="AI74"/>
  <c r="AJ74"/>
  <c r="AE75"/>
  <c r="AB75" i="61" s="1"/>
  <c r="AF75" i="14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B78" i="62" s="1"/>
  <c r="AH78" i="14"/>
  <c r="AI78"/>
  <c r="AJ78"/>
  <c r="AE79"/>
  <c r="AB79" i="61" s="1"/>
  <c r="AF79" i="14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B82" i="62" s="1"/>
  <c r="AH82" i="14"/>
  <c r="AI82"/>
  <c r="AJ82"/>
  <c r="AE83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B86" i="62" s="1"/>
  <c r="AH86" i="14"/>
  <c r="AI86"/>
  <c r="AJ86"/>
  <c r="AE87"/>
  <c r="AB87" i="61" s="1"/>
  <c r="AF87" i="14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G90"/>
  <c r="AB90" i="62" s="1"/>
  <c r="AH90" i="14"/>
  <c r="AI90"/>
  <c r="AJ90"/>
  <c r="AE91"/>
  <c r="AB91" i="61" s="1"/>
  <c r="AF91" i="14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B94" i="62" s="1"/>
  <c r="AH94" i="1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 i="62" s="1"/>
  <c r="AA14" i="14"/>
  <c r="AB14"/>
  <c r="AC14"/>
  <c r="X15"/>
  <c r="Y15"/>
  <c r="Z15"/>
  <c r="AA15"/>
  <c r="AB15"/>
  <c r="AC15"/>
  <c r="X16"/>
  <c r="Y16"/>
  <c r="Z16"/>
  <c r="AA16" i="62" s="1"/>
  <c r="AA16" i="14"/>
  <c r="AB16"/>
  <c r="AC16"/>
  <c r="X17"/>
  <c r="Y17"/>
  <c r="Z17"/>
  <c r="AA17"/>
  <c r="AB17"/>
  <c r="AC17"/>
  <c r="X18"/>
  <c r="Y18"/>
  <c r="Z18"/>
  <c r="AA18" i="62" s="1"/>
  <c r="AA18" i="14"/>
  <c r="AB18"/>
  <c r="AC18"/>
  <c r="X19"/>
  <c r="AA19" i="61" s="1"/>
  <c r="Y19" i="14"/>
  <c r="Z19"/>
  <c r="AA19"/>
  <c r="AB19"/>
  <c r="AC19"/>
  <c r="X20"/>
  <c r="Y20"/>
  <c r="Z20"/>
  <c r="AA20" i="62" s="1"/>
  <c r="AA20" i="14"/>
  <c r="AB20"/>
  <c r="AC20"/>
  <c r="X21"/>
  <c r="AA21" i="61" s="1"/>
  <c r="Y21" i="14"/>
  <c r="Z21"/>
  <c r="AA21"/>
  <c r="AB21"/>
  <c r="AC21"/>
  <c r="X22"/>
  <c r="Y22"/>
  <c r="Z22"/>
  <c r="AA22" i="62" s="1"/>
  <c r="AA22" i="14"/>
  <c r="AB22"/>
  <c r="AC22"/>
  <c r="X23"/>
  <c r="AA23" i="61" s="1"/>
  <c r="Y23" i="14"/>
  <c r="Z23"/>
  <c r="AA23"/>
  <c r="AB23"/>
  <c r="AA23" i="63" s="1"/>
  <c r="AC23" i="14"/>
  <c r="X24"/>
  <c r="Y24"/>
  <c r="Z24"/>
  <c r="AA24" i="62" s="1"/>
  <c r="AA24" i="14"/>
  <c r="AB24"/>
  <c r="AC24"/>
  <c r="X25"/>
  <c r="AA25" i="61" s="1"/>
  <c r="Y25" i="14"/>
  <c r="Z25"/>
  <c r="AA25"/>
  <c r="AB25"/>
  <c r="AA25" i="63" s="1"/>
  <c r="AC25" i="14"/>
  <c r="X26"/>
  <c r="Y26"/>
  <c r="Z26"/>
  <c r="AA26" i="62" s="1"/>
  <c r="AA26" i="14"/>
  <c r="AB26"/>
  <c r="AC26"/>
  <c r="X27"/>
  <c r="AA27" i="61" s="1"/>
  <c r="Y27" i="14"/>
  <c r="Z27"/>
  <c r="AA27"/>
  <c r="AB27"/>
  <c r="AA27" i="63" s="1"/>
  <c r="AC27" i="14"/>
  <c r="X28"/>
  <c r="Y28"/>
  <c r="Z28"/>
  <c r="AA28"/>
  <c r="AB28"/>
  <c r="AC28"/>
  <c r="X29"/>
  <c r="AA29" i="61" s="1"/>
  <c r="Y29" i="14"/>
  <c r="Z29"/>
  <c r="AA29"/>
  <c r="AB29"/>
  <c r="AA29" i="63" s="1"/>
  <c r="AC29" i="14"/>
  <c r="X30"/>
  <c r="Y30"/>
  <c r="Z30"/>
  <c r="AA30" i="62" s="1"/>
  <c r="AA30" i="14"/>
  <c r="AB30"/>
  <c r="AC30"/>
  <c r="X31"/>
  <c r="AA31" i="61" s="1"/>
  <c r="Y31" i="14"/>
  <c r="Z31"/>
  <c r="AA31"/>
  <c r="AB31"/>
  <c r="AA31" i="63" s="1"/>
  <c r="AC31" i="14"/>
  <c r="X32"/>
  <c r="Y32"/>
  <c r="Z32"/>
  <c r="AA32" i="62" s="1"/>
  <c r="AA32" i="14"/>
  <c r="AB32"/>
  <c r="AC32"/>
  <c r="X33"/>
  <c r="Y33"/>
  <c r="Z33"/>
  <c r="AA33"/>
  <c r="AB33"/>
  <c r="AA33" i="63" s="1"/>
  <c r="AC33" i="14"/>
  <c r="X34"/>
  <c r="Y34"/>
  <c r="Z34"/>
  <c r="AA34" i="62" s="1"/>
  <c r="AA34" i="14"/>
  <c r="AB34"/>
  <c r="AC34"/>
  <c r="X35"/>
  <c r="AA35" i="61" s="1"/>
  <c r="Y35" i="14"/>
  <c r="Z35"/>
  <c r="AA35"/>
  <c r="AB35"/>
  <c r="AA35" i="63" s="1"/>
  <c r="AC35" i="14"/>
  <c r="X36"/>
  <c r="Y36"/>
  <c r="Z36"/>
  <c r="AA36" i="62" s="1"/>
  <c r="AA36" i="14"/>
  <c r="AB36"/>
  <c r="AC36"/>
  <c r="X37"/>
  <c r="AA37" i="61" s="1"/>
  <c r="Y37" i="14"/>
  <c r="Z37"/>
  <c r="AA37"/>
  <c r="AB37"/>
  <c r="AA37" i="63" s="1"/>
  <c r="AC37" i="14"/>
  <c r="X38"/>
  <c r="Y38"/>
  <c r="Z38"/>
  <c r="AA38" i="62" s="1"/>
  <c r="AA38" i="14"/>
  <c r="AB38"/>
  <c r="AC38"/>
  <c r="X39"/>
  <c r="AA39" i="61" s="1"/>
  <c r="Y39" i="14"/>
  <c r="Z39"/>
  <c r="AA39"/>
  <c r="AB39"/>
  <c r="AA39" i="63" s="1"/>
  <c r="AC39" i="14"/>
  <c r="X40"/>
  <c r="Y40"/>
  <c r="Z40"/>
  <c r="AA40" i="62" s="1"/>
  <c r="AA40" i="14"/>
  <c r="AB40"/>
  <c r="AC40"/>
  <c r="X41"/>
  <c r="AA41" i="61" s="1"/>
  <c r="Y41" i="14"/>
  <c r="Z41"/>
  <c r="AA41"/>
  <c r="AB41"/>
  <c r="AA41" i="63" s="1"/>
  <c r="AC41" i="14"/>
  <c r="X42"/>
  <c r="Y42"/>
  <c r="Z42"/>
  <c r="AA42" i="62" s="1"/>
  <c r="AA42" i="14"/>
  <c r="AB42"/>
  <c r="AC42"/>
  <c r="X43"/>
  <c r="AA43" i="61" s="1"/>
  <c r="Y43" i="14"/>
  <c r="Z43"/>
  <c r="AA43"/>
  <c r="AB43"/>
  <c r="AA43" i="63" s="1"/>
  <c r="AC43" i="14"/>
  <c r="X44"/>
  <c r="Y44"/>
  <c r="Z44"/>
  <c r="AA44"/>
  <c r="AB44"/>
  <c r="AC44"/>
  <c r="X45"/>
  <c r="AA45" i="61" s="1"/>
  <c r="Y45" i="14"/>
  <c r="Z45"/>
  <c r="AA45"/>
  <c r="AB45"/>
  <c r="AC45"/>
  <c r="X46"/>
  <c r="Y46"/>
  <c r="Z46"/>
  <c r="AA46" i="62" s="1"/>
  <c r="AA46" i="14"/>
  <c r="AB46"/>
  <c r="AC46"/>
  <c r="X47"/>
  <c r="AA47" i="61" s="1"/>
  <c r="Y47" i="14"/>
  <c r="Z47"/>
  <c r="AA47"/>
  <c r="AB47"/>
  <c r="AA47" i="63" s="1"/>
  <c r="AC47" i="14"/>
  <c r="X48"/>
  <c r="Y48"/>
  <c r="Z48"/>
  <c r="AA48" i="62" s="1"/>
  <c r="AA48" i="14"/>
  <c r="AB48"/>
  <c r="AC48"/>
  <c r="X49"/>
  <c r="AA49" i="61" s="1"/>
  <c r="Y49" i="14"/>
  <c r="Z49"/>
  <c r="AA49"/>
  <c r="AB49"/>
  <c r="AA49" i="63" s="1"/>
  <c r="AC49" i="14"/>
  <c r="X50"/>
  <c r="Y50"/>
  <c r="Z50"/>
  <c r="AA50" i="62" s="1"/>
  <c r="AA50" i="14"/>
  <c r="AB50"/>
  <c r="AC50"/>
  <c r="X51"/>
  <c r="AA51" i="61" s="1"/>
  <c r="Y51" i="14"/>
  <c r="Z51"/>
  <c r="AA51"/>
  <c r="AB51"/>
  <c r="AC51"/>
  <c r="X52"/>
  <c r="Y52"/>
  <c r="Z52"/>
  <c r="AA52" i="62" s="1"/>
  <c r="AA52" i="14"/>
  <c r="AB52"/>
  <c r="AC52"/>
  <c r="X53"/>
  <c r="AA53" i="61" s="1"/>
  <c r="Y53" i="14"/>
  <c r="Z53"/>
  <c r="AA53"/>
  <c r="AB53"/>
  <c r="AA53" i="63" s="1"/>
  <c r="AC53" i="14"/>
  <c r="X54"/>
  <c r="Y54"/>
  <c r="Z54"/>
  <c r="AA54" i="62" s="1"/>
  <c r="AA54" i="14"/>
  <c r="AB54"/>
  <c r="AC54"/>
  <c r="X55"/>
  <c r="AA55" i="61" s="1"/>
  <c r="Y55" i="14"/>
  <c r="Z55"/>
  <c r="AA55"/>
  <c r="AB55"/>
  <c r="AA55" i="63" s="1"/>
  <c r="AC55" i="14"/>
  <c r="X56"/>
  <c r="Y56"/>
  <c r="Z56"/>
  <c r="AA56" i="62" s="1"/>
  <c r="AA56" i="14"/>
  <c r="AB56"/>
  <c r="AC56"/>
  <c r="X57"/>
  <c r="Y57"/>
  <c r="Z57"/>
  <c r="AA57"/>
  <c r="AB57"/>
  <c r="AA57" i="63" s="1"/>
  <c r="AC57" i="14"/>
  <c r="X58"/>
  <c r="Y58"/>
  <c r="Z58"/>
  <c r="AA58" i="62" s="1"/>
  <c r="AA58" i="14"/>
  <c r="AB58"/>
  <c r="AC58"/>
  <c r="X59"/>
  <c r="AA59" i="61" s="1"/>
  <c r="Y59" i="14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 i="62" s="1"/>
  <c r="AA62" i="14"/>
  <c r="AB62"/>
  <c r="AC62"/>
  <c r="X63"/>
  <c r="AA63" i="61" s="1"/>
  <c r="Y63" i="14"/>
  <c r="Z63"/>
  <c r="AA63"/>
  <c r="AB63"/>
  <c r="AA63" i="63" s="1"/>
  <c r="AC63" i="14"/>
  <c r="X64"/>
  <c r="Y64"/>
  <c r="Z64"/>
  <c r="AA64" i="62" s="1"/>
  <c r="AA64" i="14"/>
  <c r="AB64"/>
  <c r="AC64"/>
  <c r="X65"/>
  <c r="Y65"/>
  <c r="Z65"/>
  <c r="AA65"/>
  <c r="AB65"/>
  <c r="AA65" i="63" s="1"/>
  <c r="AC65" i="14"/>
  <c r="X66"/>
  <c r="Y66"/>
  <c r="Z66"/>
  <c r="AA66" i="62" s="1"/>
  <c r="AA66" i="14"/>
  <c r="AB66"/>
  <c r="AC66"/>
  <c r="X67"/>
  <c r="Y67"/>
  <c r="Z67"/>
  <c r="AA67"/>
  <c r="AB67"/>
  <c r="AA67" i="63" s="1"/>
  <c r="AC67" i="14"/>
  <c r="X68"/>
  <c r="Y68"/>
  <c r="Z68"/>
  <c r="AA68" i="62" s="1"/>
  <c r="AA68" i="14"/>
  <c r="AB68"/>
  <c r="AC68"/>
  <c r="X69"/>
  <c r="AA69" i="61" s="1"/>
  <c r="Y69" i="14"/>
  <c r="Z69"/>
  <c r="AA69"/>
  <c r="AB69"/>
  <c r="AA69" i="63" s="1"/>
  <c r="AC69" i="14"/>
  <c r="X70"/>
  <c r="Y70"/>
  <c r="Z70"/>
  <c r="AA70" i="62" s="1"/>
  <c r="AA70" i="14"/>
  <c r="AB70"/>
  <c r="AC70"/>
  <c r="X71"/>
  <c r="AA71" i="61" s="1"/>
  <c r="Y71" i="14"/>
  <c r="Z71"/>
  <c r="AA71"/>
  <c r="AB71"/>
  <c r="AA71" i="63" s="1"/>
  <c r="AC71" i="14"/>
  <c r="X72"/>
  <c r="Y72"/>
  <c r="Z72"/>
  <c r="AA72" i="62" s="1"/>
  <c r="AA72" i="14"/>
  <c r="AB72"/>
  <c r="AC72"/>
  <c r="X73"/>
  <c r="AA73" i="61" s="1"/>
  <c r="Y73" i="14"/>
  <c r="Z73"/>
  <c r="AA73"/>
  <c r="AB73"/>
  <c r="AA73" i="63" s="1"/>
  <c r="AC73" i="14"/>
  <c r="X74"/>
  <c r="Y74"/>
  <c r="Z74"/>
  <c r="AA74" i="62" s="1"/>
  <c r="AA74" i="14"/>
  <c r="AB74"/>
  <c r="AC74"/>
  <c r="X75"/>
  <c r="Y75"/>
  <c r="Z75"/>
  <c r="AA75"/>
  <c r="AB75"/>
  <c r="AA75" i="63" s="1"/>
  <c r="AC75" i="14"/>
  <c r="X76"/>
  <c r="Y76"/>
  <c r="Z76"/>
  <c r="AA76"/>
  <c r="AB76"/>
  <c r="AC76"/>
  <c r="X77"/>
  <c r="AA77" i="61" s="1"/>
  <c r="Y77" i="14"/>
  <c r="Z77"/>
  <c r="AA77"/>
  <c r="AB77"/>
  <c r="AA77" i="63" s="1"/>
  <c r="AC77" i="14"/>
  <c r="X78"/>
  <c r="Y78"/>
  <c r="Z78"/>
  <c r="AA78" i="62" s="1"/>
  <c r="AA78" i="14"/>
  <c r="AB78"/>
  <c r="AC78"/>
  <c r="X79"/>
  <c r="AA79" i="61" s="1"/>
  <c r="Y79" i="14"/>
  <c r="Z79"/>
  <c r="AA79"/>
  <c r="AB79"/>
  <c r="AA79" i="63" s="1"/>
  <c r="AC79" i="14"/>
  <c r="X80"/>
  <c r="Y80"/>
  <c r="Z80"/>
  <c r="AA80" i="62" s="1"/>
  <c r="AA80" i="14"/>
  <c r="AB80"/>
  <c r="AC80"/>
  <c r="X81"/>
  <c r="AA81" i="61" s="1"/>
  <c r="Y81" i="14"/>
  <c r="Z81"/>
  <c r="AA81"/>
  <c r="AB81"/>
  <c r="AA81" i="63" s="1"/>
  <c r="AC81" i="14"/>
  <c r="X82"/>
  <c r="Y82"/>
  <c r="Z82"/>
  <c r="AA82" i="62" s="1"/>
  <c r="AA82" i="14"/>
  <c r="AB82"/>
  <c r="AC82"/>
  <c r="X83"/>
  <c r="AA83" i="61" s="1"/>
  <c r="Y83" i="14"/>
  <c r="Z83"/>
  <c r="AA83"/>
  <c r="AB83"/>
  <c r="AA83" i="63" s="1"/>
  <c r="AC83" i="14"/>
  <c r="X84"/>
  <c r="Y84"/>
  <c r="Z84"/>
  <c r="AA84" i="62" s="1"/>
  <c r="AA84" i="14"/>
  <c r="AB84"/>
  <c r="AC84"/>
  <c r="X85"/>
  <c r="AA85" i="61" s="1"/>
  <c r="Y85" i="14"/>
  <c r="Z85"/>
  <c r="AA85"/>
  <c r="AB85"/>
  <c r="AA85" i="63" s="1"/>
  <c r="AC85" i="14"/>
  <c r="X86"/>
  <c r="Y86"/>
  <c r="Z86"/>
  <c r="AA86" i="62" s="1"/>
  <c r="AA86" i="14"/>
  <c r="AB86"/>
  <c r="AC86"/>
  <c r="X87"/>
  <c r="AA87" i="61" s="1"/>
  <c r="Y87" i="14"/>
  <c r="Z87"/>
  <c r="AA87"/>
  <c r="AB87"/>
  <c r="AA87" i="63" s="1"/>
  <c r="AC87" i="14"/>
  <c r="X88"/>
  <c r="Y88"/>
  <c r="Z88"/>
  <c r="AA88" i="62" s="1"/>
  <c r="AA88" i="14"/>
  <c r="AB88"/>
  <c r="AC88"/>
  <c r="X89"/>
  <c r="AA89" i="61" s="1"/>
  <c r="Y89" i="14"/>
  <c r="Z89"/>
  <c r="AA89"/>
  <c r="AB89"/>
  <c r="AA89" i="63" s="1"/>
  <c r="AC89" i="14"/>
  <c r="X90"/>
  <c r="Y90"/>
  <c r="Z90"/>
  <c r="AA90" i="62" s="1"/>
  <c r="AA90" i="14"/>
  <c r="AB90"/>
  <c r="AC90"/>
  <c r="X91"/>
  <c r="AA91" i="61" s="1"/>
  <c r="Y91" i="14"/>
  <c r="Z91"/>
  <c r="AA91"/>
  <c r="AB91"/>
  <c r="AA91" i="63" s="1"/>
  <c r="AC91" i="14"/>
  <c r="X92"/>
  <c r="Y92"/>
  <c r="Z92"/>
  <c r="AA92"/>
  <c r="AB92"/>
  <c r="AC92"/>
  <c r="X93"/>
  <c r="Y93"/>
  <c r="Z93"/>
  <c r="AA93"/>
  <c r="AB93"/>
  <c r="AA93" i="63" s="1"/>
  <c r="AC93" i="14"/>
  <c r="X94"/>
  <c r="Y94"/>
  <c r="Z94"/>
  <c r="AA94" i="62" s="1"/>
  <c r="AA94" i="14"/>
  <c r="AB94"/>
  <c r="AC94"/>
  <c r="X95"/>
  <c r="Y95"/>
  <c r="Z95"/>
  <c r="AA95"/>
  <c r="AB95"/>
  <c r="AA95" i="63" s="1"/>
  <c r="AC95" i="14"/>
  <c r="X96"/>
  <c r="Y96"/>
  <c r="Z96"/>
  <c r="AA96" i="62" s="1"/>
  <c r="AA96" i="14"/>
  <c r="AB96"/>
  <c r="AC96"/>
  <c r="X97"/>
  <c r="AA97" i="61" s="1"/>
  <c r="Y97" i="14"/>
  <c r="Z97"/>
  <c r="AA97"/>
  <c r="AB97"/>
  <c r="AA97" i="63" s="1"/>
  <c r="AC97" i="14"/>
  <c r="X98"/>
  <c r="Y98"/>
  <c r="Z98"/>
  <c r="AA98" i="62" s="1"/>
  <c r="AA98" i="14"/>
  <c r="AB98"/>
  <c r="AC98"/>
  <c r="Y3"/>
  <c r="Z3"/>
  <c r="AA3"/>
  <c r="AB3"/>
  <c r="AC3"/>
  <c r="AA3" i="63" s="1"/>
  <c r="X3" i="14"/>
  <c r="H3" i="12"/>
  <c r="H4"/>
  <c r="Y4" i="63"/>
  <c r="Z4"/>
  <c r="Y5"/>
  <c r="Z5"/>
  <c r="Y6"/>
  <c r="Z6"/>
  <c r="Y7"/>
  <c r="Z7"/>
  <c r="Y8"/>
  <c r="Z8"/>
  <c r="Y9"/>
  <c r="Z9"/>
  <c r="AA9"/>
  <c r="Y10"/>
  <c r="Z10"/>
  <c r="Y11"/>
  <c r="Z11"/>
  <c r="Y12"/>
  <c r="Z12"/>
  <c r="AA12"/>
  <c r="Y13"/>
  <c r="Z13"/>
  <c r="Y14"/>
  <c r="Z14"/>
  <c r="Y15"/>
  <c r="Z15"/>
  <c r="Y16"/>
  <c r="Z16"/>
  <c r="Y17"/>
  <c r="Z17"/>
  <c r="Y18"/>
  <c r="Z18"/>
  <c r="Y19"/>
  <c r="Z19"/>
  <c r="AA19"/>
  <c r="Y20"/>
  <c r="Z20"/>
  <c r="AA20"/>
  <c r="Y21"/>
  <c r="Z21"/>
  <c r="Y22"/>
  <c r="Z22"/>
  <c r="Y23"/>
  <c r="Z23"/>
  <c r="Y24"/>
  <c r="Z24"/>
  <c r="Y25"/>
  <c r="Z25"/>
  <c r="Y26"/>
  <c r="Z26"/>
  <c r="Y27"/>
  <c r="Z27"/>
  <c r="Y28"/>
  <c r="Z28"/>
  <c r="AA28"/>
  <c r="Y29"/>
  <c r="Z29"/>
  <c r="Y30"/>
  <c r="Z30"/>
  <c r="Y31"/>
  <c r="Z31"/>
  <c r="Y32"/>
  <c r="Z32"/>
  <c r="Y33"/>
  <c r="Z33"/>
  <c r="Y34"/>
  <c r="Z34"/>
  <c r="Y35"/>
  <c r="Z35"/>
  <c r="Y36"/>
  <c r="Z36"/>
  <c r="Y37"/>
  <c r="Z37"/>
  <c r="Y38"/>
  <c r="Z38"/>
  <c r="Y39"/>
  <c r="Z39"/>
  <c r="Y40"/>
  <c r="Z40"/>
  <c r="Y41"/>
  <c r="Z41"/>
  <c r="Y42"/>
  <c r="Z42"/>
  <c r="Y43"/>
  <c r="Z43"/>
  <c r="Y44"/>
  <c r="Z44"/>
  <c r="AA44"/>
  <c r="Y45"/>
  <c r="Z45"/>
  <c r="AA45"/>
  <c r="Y46"/>
  <c r="Z46"/>
  <c r="Y47"/>
  <c r="Z47"/>
  <c r="Y48"/>
  <c r="Z48"/>
  <c r="Y49"/>
  <c r="Z49"/>
  <c r="Y50"/>
  <c r="Z50"/>
  <c r="Y51"/>
  <c r="Z51"/>
  <c r="AA51"/>
  <c r="Y52"/>
  <c r="Z52"/>
  <c r="AA52"/>
  <c r="Y53"/>
  <c r="Z53"/>
  <c r="Y54"/>
  <c r="Z54"/>
  <c r="Y55"/>
  <c r="Z55"/>
  <c r="Y56"/>
  <c r="Z56"/>
  <c r="Y57"/>
  <c r="Z57"/>
  <c r="Y58"/>
  <c r="Z58"/>
  <c r="Y59"/>
  <c r="Z59"/>
  <c r="Y60"/>
  <c r="Z60"/>
  <c r="AA60"/>
  <c r="Y61"/>
  <c r="Z61"/>
  <c r="Y62"/>
  <c r="Z62"/>
  <c r="Y63"/>
  <c r="Z63"/>
  <c r="Y64"/>
  <c r="Z64"/>
  <c r="Y65"/>
  <c r="Z65"/>
  <c r="Y66"/>
  <c r="Z66"/>
  <c r="Y67"/>
  <c r="Z67"/>
  <c r="Y68"/>
  <c r="Z68"/>
  <c r="Y69"/>
  <c r="Z69"/>
  <c r="Y70"/>
  <c r="Z70"/>
  <c r="Y71"/>
  <c r="Z71"/>
  <c r="Y72"/>
  <c r="Z72"/>
  <c r="Y73"/>
  <c r="Z73"/>
  <c r="Y74"/>
  <c r="Z74"/>
  <c r="Y75"/>
  <c r="Z75"/>
  <c r="Y76"/>
  <c r="Z76"/>
  <c r="AA76"/>
  <c r="Y77"/>
  <c r="Z77"/>
  <c r="Y78"/>
  <c r="Z78"/>
  <c r="Y79"/>
  <c r="Z79"/>
  <c r="Y80"/>
  <c r="Z80"/>
  <c r="Y81"/>
  <c r="Z81"/>
  <c r="Y82"/>
  <c r="Z82"/>
  <c r="Y83"/>
  <c r="Z83"/>
  <c r="Y84"/>
  <c r="Z84"/>
  <c r="AA84"/>
  <c r="Y85"/>
  <c r="Z85"/>
  <c r="Y86"/>
  <c r="Z86"/>
  <c r="Y87"/>
  <c r="Z87"/>
  <c r="Y88"/>
  <c r="Z88"/>
  <c r="Y89"/>
  <c r="Z89"/>
  <c r="Y90"/>
  <c r="Z90"/>
  <c r="AA90"/>
  <c r="Y91"/>
  <c r="Z91"/>
  <c r="Y92"/>
  <c r="Z92"/>
  <c r="Y93"/>
  <c r="Z93"/>
  <c r="Y94"/>
  <c r="Z94"/>
  <c r="Y95"/>
  <c r="Z95"/>
  <c r="Y96"/>
  <c r="Z96"/>
  <c r="AB96"/>
  <c r="Y97"/>
  <c r="Z97"/>
  <c r="Y98"/>
  <c r="Z98"/>
  <c r="Z3"/>
  <c r="Y3"/>
  <c r="Y4" i="62"/>
  <c r="Z4"/>
  <c r="Y5"/>
  <c r="Z5"/>
  <c r="AA5"/>
  <c r="Y6"/>
  <c r="Z6"/>
  <c r="Y7"/>
  <c r="Z7"/>
  <c r="Y8"/>
  <c r="Z8"/>
  <c r="Y9"/>
  <c r="Z9"/>
  <c r="Y10"/>
  <c r="Z10"/>
  <c r="Y11"/>
  <c r="Z11"/>
  <c r="Y12"/>
  <c r="Z12"/>
  <c r="AA12"/>
  <c r="Y13"/>
  <c r="Z13"/>
  <c r="Y14"/>
  <c r="Z14"/>
  <c r="Y15"/>
  <c r="Z15"/>
  <c r="Y16"/>
  <c r="Z16"/>
  <c r="Y17"/>
  <c r="Z17"/>
  <c r="Y18"/>
  <c r="Z18"/>
  <c r="Y19"/>
  <c r="Z19"/>
  <c r="Y20"/>
  <c r="Z20"/>
  <c r="Y21"/>
  <c r="Z21"/>
  <c r="Y22"/>
  <c r="Z22"/>
  <c r="Y23"/>
  <c r="Z23"/>
  <c r="Y24"/>
  <c r="Z24"/>
  <c r="Y25"/>
  <c r="Z25"/>
  <c r="Y26"/>
  <c r="Z26"/>
  <c r="Y27"/>
  <c r="Z27"/>
  <c r="Y28"/>
  <c r="Z28"/>
  <c r="AA28"/>
  <c r="Y29"/>
  <c r="Z29"/>
  <c r="Y30"/>
  <c r="Z30"/>
  <c r="Y31"/>
  <c r="Z31"/>
  <c r="Y32"/>
  <c r="Z32"/>
  <c r="Y33"/>
  <c r="Z33"/>
  <c r="Y34"/>
  <c r="Z34"/>
  <c r="Y35"/>
  <c r="Z35"/>
  <c r="Y36"/>
  <c r="Z36"/>
  <c r="Y37"/>
  <c r="Z37"/>
  <c r="Y38"/>
  <c r="Z38"/>
  <c r="Y39"/>
  <c r="Z39"/>
  <c r="Y40"/>
  <c r="Z40"/>
  <c r="Y41"/>
  <c r="Z41"/>
  <c r="Y42"/>
  <c r="Z42"/>
  <c r="Y43"/>
  <c r="Z43"/>
  <c r="Y44"/>
  <c r="Z44"/>
  <c r="AA44"/>
  <c r="Y45"/>
  <c r="Z45"/>
  <c r="AA45"/>
  <c r="Y46"/>
  <c r="Z46"/>
  <c r="Y47"/>
  <c r="Z47"/>
  <c r="Y48"/>
  <c r="Z48"/>
  <c r="Y49"/>
  <c r="Z49"/>
  <c r="Y50"/>
  <c r="Z50"/>
  <c r="Y51"/>
  <c r="Z51"/>
  <c r="Y52"/>
  <c r="Z52"/>
  <c r="Y53"/>
  <c r="Z53"/>
  <c r="Y54"/>
  <c r="Z54"/>
  <c r="Y55"/>
  <c r="Z55"/>
  <c r="Y56"/>
  <c r="Z56"/>
  <c r="Y57"/>
  <c r="Z57"/>
  <c r="Y58"/>
  <c r="Z58"/>
  <c r="Y59"/>
  <c r="Z59"/>
  <c r="Y60"/>
  <c r="Z60"/>
  <c r="AA60"/>
  <c r="Y61"/>
  <c r="Z61"/>
  <c r="Y62"/>
  <c r="Z62"/>
  <c r="Y63"/>
  <c r="Z63"/>
  <c r="Y64"/>
  <c r="Z64"/>
  <c r="Y65"/>
  <c r="Z65"/>
  <c r="Y66"/>
  <c r="Z66"/>
  <c r="Y67"/>
  <c r="Z67"/>
  <c r="Y68"/>
  <c r="Z68"/>
  <c r="Y69"/>
  <c r="Z69"/>
  <c r="AA69"/>
  <c r="Y70"/>
  <c r="Z70"/>
  <c r="Y71"/>
  <c r="Z71"/>
  <c r="Y72"/>
  <c r="Z72"/>
  <c r="Y73"/>
  <c r="Z73"/>
  <c r="Y74"/>
  <c r="Z74"/>
  <c r="Y75"/>
  <c r="Z75"/>
  <c r="Y76"/>
  <c r="Z76"/>
  <c r="AA76"/>
  <c r="Y77"/>
  <c r="Z77"/>
  <c r="Y78"/>
  <c r="Z78"/>
  <c r="Y79"/>
  <c r="Z79"/>
  <c r="Y80"/>
  <c r="Z80"/>
  <c r="Y81"/>
  <c r="Z81"/>
  <c r="Y82"/>
  <c r="Z82"/>
  <c r="Y83"/>
  <c r="Z83"/>
  <c r="Y84"/>
  <c r="Z84"/>
  <c r="Y85"/>
  <c r="Z85"/>
  <c r="Y86"/>
  <c r="Z86"/>
  <c r="Y87"/>
  <c r="Z87"/>
  <c r="Y88"/>
  <c r="Z88"/>
  <c r="Y89"/>
  <c r="Z89"/>
  <c r="Y90"/>
  <c r="Z90"/>
  <c r="Y91"/>
  <c r="Z91"/>
  <c r="Y92"/>
  <c r="Z92"/>
  <c r="AA92"/>
  <c r="Y93"/>
  <c r="Z93"/>
  <c r="Y94"/>
  <c r="Z94"/>
  <c r="Y95"/>
  <c r="Z95"/>
  <c r="Y96"/>
  <c r="Z96"/>
  <c r="Y97"/>
  <c r="Z97"/>
  <c r="Y98"/>
  <c r="Z98"/>
  <c r="Z3"/>
  <c r="Y3"/>
  <c r="Y4" i="61"/>
  <c r="Z4"/>
  <c r="Y5"/>
  <c r="Z5"/>
  <c r="Y6"/>
  <c r="Z6"/>
  <c r="Y7"/>
  <c r="Z7"/>
  <c r="AA7"/>
  <c r="Y8"/>
  <c r="Z8"/>
  <c r="AA8"/>
  <c r="Y9"/>
  <c r="Z9"/>
  <c r="Y10"/>
  <c r="Z10"/>
  <c r="Y11"/>
  <c r="Z11"/>
  <c r="Y12"/>
  <c r="Z12"/>
  <c r="Y13"/>
  <c r="Z13"/>
  <c r="Y14"/>
  <c r="Z14"/>
  <c r="Y15"/>
  <c r="Z15"/>
  <c r="AB15"/>
  <c r="Y16"/>
  <c r="Z16"/>
  <c r="AA16"/>
  <c r="Y17"/>
  <c r="Z17"/>
  <c r="Y18"/>
  <c r="Z18"/>
  <c r="Y19"/>
  <c r="Z19"/>
  <c r="Y20"/>
  <c r="Z20"/>
  <c r="Y21"/>
  <c r="Z21"/>
  <c r="Y22"/>
  <c r="Z22"/>
  <c r="Y23"/>
  <c r="Z23"/>
  <c r="Y24"/>
  <c r="Z24"/>
  <c r="Y25"/>
  <c r="Z25"/>
  <c r="Y26"/>
  <c r="Z26"/>
  <c r="Y27"/>
  <c r="Z27"/>
  <c r="Y28"/>
  <c r="Z28"/>
  <c r="Y29"/>
  <c r="Z29"/>
  <c r="Y30"/>
  <c r="Z30"/>
  <c r="Y31"/>
  <c r="Z31"/>
  <c r="Y32"/>
  <c r="Z32"/>
  <c r="AA32"/>
  <c r="Y33"/>
  <c r="Z33"/>
  <c r="AA33"/>
  <c r="Y34"/>
  <c r="Z34"/>
  <c r="Y35"/>
  <c r="Z35"/>
  <c r="Y36"/>
  <c r="Z36"/>
  <c r="Y37"/>
  <c r="Z37"/>
  <c r="Y38"/>
  <c r="Z38"/>
  <c r="Y39"/>
  <c r="Z39"/>
  <c r="AB39"/>
  <c r="Y40"/>
  <c r="Z40"/>
  <c r="AA40"/>
  <c r="Y41"/>
  <c r="Z41"/>
  <c r="Y42"/>
  <c r="Z42"/>
  <c r="Y43"/>
  <c r="Z43"/>
  <c r="Y44"/>
  <c r="Z44"/>
  <c r="Y45"/>
  <c r="Z45"/>
  <c r="Y46"/>
  <c r="Z46"/>
  <c r="Y47"/>
  <c r="Z47"/>
  <c r="AB47"/>
  <c r="Y48"/>
  <c r="Z48"/>
  <c r="AA48"/>
  <c r="Y49"/>
  <c r="Z49"/>
  <c r="Y50"/>
  <c r="Z50"/>
  <c r="Y51"/>
  <c r="Z51"/>
  <c r="Y52"/>
  <c r="Z52"/>
  <c r="Y53"/>
  <c r="Z53"/>
  <c r="Y54"/>
  <c r="Z54"/>
  <c r="Y55"/>
  <c r="Z55"/>
  <c r="Y56"/>
  <c r="Z56"/>
  <c r="Y57"/>
  <c r="Z57"/>
  <c r="AA57"/>
  <c r="Y58"/>
  <c r="Z58"/>
  <c r="Y59"/>
  <c r="Z59"/>
  <c r="Y60"/>
  <c r="Z60"/>
  <c r="Y61"/>
  <c r="Z61"/>
  <c r="AA61"/>
  <c r="Y62"/>
  <c r="Z62"/>
  <c r="Y63"/>
  <c r="Z63"/>
  <c r="Y64"/>
  <c r="Z64"/>
  <c r="AA64"/>
  <c r="Y65"/>
  <c r="Z65"/>
  <c r="AA65"/>
  <c r="Y66"/>
  <c r="Z66"/>
  <c r="Y67"/>
  <c r="Z67"/>
  <c r="AA67"/>
  <c r="Y68"/>
  <c r="Z68"/>
  <c r="Y69"/>
  <c r="Z69"/>
  <c r="Y70"/>
  <c r="Z70"/>
  <c r="Y71"/>
  <c r="Z71"/>
  <c r="Y72"/>
  <c r="Z72"/>
  <c r="AA72"/>
  <c r="Y73"/>
  <c r="Z73"/>
  <c r="Y74"/>
  <c r="Z74"/>
  <c r="Y75"/>
  <c r="Z75"/>
  <c r="AA75"/>
  <c r="Y76"/>
  <c r="Z76"/>
  <c r="Y77"/>
  <c r="Z77"/>
  <c r="Y78"/>
  <c r="Z78"/>
  <c r="Y79"/>
  <c r="Z79"/>
  <c r="Y80"/>
  <c r="Z80"/>
  <c r="AA80"/>
  <c r="Y81"/>
  <c r="Z81"/>
  <c r="Y82"/>
  <c r="Z82"/>
  <c r="Y83"/>
  <c r="Z83"/>
  <c r="AB83"/>
  <c r="Y84"/>
  <c r="Z84"/>
  <c r="Y85"/>
  <c r="Z85"/>
  <c r="Y86"/>
  <c r="Z86"/>
  <c r="Y87"/>
  <c r="Z87"/>
  <c r="Y88"/>
  <c r="Z88"/>
  <c r="Y89"/>
  <c r="Z89"/>
  <c r="Y90"/>
  <c r="Z90"/>
  <c r="Y91"/>
  <c r="Z91"/>
  <c r="Y92"/>
  <c r="Z92"/>
  <c r="Y93"/>
  <c r="Z93"/>
  <c r="AA93"/>
  <c r="Y94"/>
  <c r="Z94"/>
  <c r="Y95"/>
  <c r="Z95"/>
  <c r="AA95"/>
  <c r="Y96"/>
  <c r="Z96"/>
  <c r="AA96"/>
  <c r="Y97"/>
  <c r="Z97"/>
  <c r="Y98"/>
  <c r="Z98"/>
  <c r="Z3"/>
  <c r="Y3"/>
  <c r="AK99" i="27" l="1"/>
  <c r="AB3" i="63"/>
  <c r="AB89"/>
  <c r="AB55"/>
  <c r="AB19"/>
  <c r="AB15"/>
  <c r="AB11"/>
  <c r="AB7"/>
  <c r="AB98" i="62"/>
  <c r="AB30"/>
  <c r="AB18"/>
  <c r="AB10"/>
  <c r="AB6"/>
  <c r="AB55" i="61"/>
  <c r="AB35"/>
  <c r="AB23"/>
  <c r="AB19"/>
  <c r="AB11"/>
  <c r="AB7"/>
  <c r="AA21" i="63"/>
  <c r="AA17"/>
  <c r="AA15"/>
  <c r="AA13"/>
  <c r="AA11"/>
  <c r="AA7"/>
  <c r="AA5"/>
  <c r="AA68"/>
  <c r="AA36"/>
  <c r="AA4"/>
  <c r="AA93" i="62"/>
  <c r="AA85"/>
  <c r="AA77"/>
  <c r="AA61"/>
  <c r="AA53"/>
  <c r="AA37"/>
  <c r="AA29"/>
  <c r="AA21"/>
  <c r="AA13"/>
  <c r="AA10"/>
  <c r="AA8"/>
  <c r="AA6"/>
  <c r="AA4"/>
  <c r="AA95"/>
  <c r="AA87"/>
  <c r="AA79"/>
  <c r="AA71"/>
  <c r="AA63"/>
  <c r="AA55"/>
  <c r="AA47"/>
  <c r="AA39"/>
  <c r="AA31"/>
  <c r="AA23"/>
  <c r="AA15"/>
  <c r="AA7"/>
  <c r="AA17" i="61"/>
  <c r="AA15"/>
  <c r="AA13"/>
  <c r="AA11"/>
  <c r="AA9"/>
  <c r="AA5"/>
  <c r="AA88"/>
  <c r="AA56"/>
  <c r="AA24"/>
  <c r="AA3"/>
  <c r="AB56" i="62"/>
  <c r="AB52"/>
  <c r="AB24"/>
  <c r="AB60"/>
  <c r="AB40"/>
  <c r="AB36"/>
  <c r="AB32"/>
  <c r="AA3"/>
  <c r="AA98" i="63"/>
  <c r="AA98" i="61"/>
  <c r="AA97" i="62"/>
  <c r="AA96" i="63"/>
  <c r="AA94"/>
  <c r="AA94" i="61"/>
  <c r="AA92" i="63"/>
  <c r="AA92" i="61"/>
  <c r="AA91" i="62"/>
  <c r="AA90" i="61"/>
  <c r="AA89" i="62"/>
  <c r="AA88" i="63"/>
  <c r="AA86"/>
  <c r="AA86" i="61"/>
  <c r="AA84"/>
  <c r="AA83" i="62"/>
  <c r="AA82" i="63"/>
  <c r="AA82" i="61"/>
  <c r="AA81" i="62"/>
  <c r="AA80" i="63"/>
  <c r="AA78"/>
  <c r="AA78" i="61"/>
  <c r="AA76"/>
  <c r="AA75" i="62"/>
  <c r="AA74" i="63"/>
  <c r="AA74" i="61"/>
  <c r="AA73" i="62"/>
  <c r="AA72" i="63"/>
  <c r="AA70"/>
  <c r="AA70" i="61"/>
  <c r="AA68"/>
  <c r="AA67" i="62"/>
  <c r="AA66" i="63"/>
  <c r="AA66" i="61"/>
  <c r="AA65" i="62"/>
  <c r="AA64" i="63"/>
  <c r="AA62"/>
  <c r="AA62" i="61"/>
  <c r="AA60"/>
  <c r="AA59" i="62"/>
  <c r="AA58" i="63"/>
  <c r="AA58" i="61"/>
  <c r="AA57" i="62"/>
  <c r="AA56" i="63"/>
  <c r="AA54"/>
  <c r="AA54" i="61"/>
  <c r="AA52"/>
  <c r="AA51" i="62"/>
  <c r="AA50" i="63"/>
  <c r="AA50" i="61"/>
  <c r="AA49" i="62"/>
  <c r="AA48" i="63"/>
  <c r="AA46"/>
  <c r="AA46" i="61"/>
  <c r="AA44"/>
  <c r="AA43" i="62"/>
  <c r="AA42" i="63"/>
  <c r="AA42" i="61"/>
  <c r="AA41" i="62"/>
  <c r="AA40" i="63"/>
  <c r="AA38"/>
  <c r="AA38" i="61"/>
  <c r="AA36"/>
  <c r="AA35" i="62"/>
  <c r="AA34" i="63"/>
  <c r="AA34" i="61"/>
  <c r="AA33" i="62"/>
  <c r="AA32" i="63"/>
  <c r="AA30"/>
  <c r="AA30" i="61"/>
  <c r="AA28"/>
  <c r="AA27" i="62"/>
  <c r="AA26" i="63"/>
  <c r="AA26" i="61"/>
  <c r="AA25" i="62"/>
  <c r="AA24" i="63"/>
  <c r="AA22"/>
  <c r="AA22" i="61"/>
  <c r="AA20"/>
  <c r="AA19" i="62"/>
  <c r="AA18" i="63"/>
  <c r="AA18" i="61"/>
  <c r="AA17" i="62"/>
  <c r="AA16" i="63"/>
  <c r="AA14"/>
  <c r="AA14" i="61"/>
  <c r="AA12"/>
  <c r="AA11" i="62"/>
  <c r="AA10" i="63"/>
  <c r="AA10" i="61"/>
  <c r="AA9" i="62"/>
  <c r="AA8" i="63"/>
  <c r="AA6"/>
  <c r="AA6" i="61"/>
  <c r="AA4"/>
  <c r="AB97" i="62"/>
  <c r="AB96" i="61"/>
  <c r="AB93" i="62"/>
  <c r="AB92" i="63"/>
  <c r="AB92" i="61"/>
  <c r="AB89" i="62"/>
  <c r="AB88" i="63"/>
  <c r="AB88" i="61"/>
  <c r="AB85" i="62"/>
  <c r="AB84" i="63"/>
  <c r="AB84" i="61"/>
  <c r="AB81" i="62"/>
  <c r="AB80" i="63"/>
  <c r="AB80" i="61"/>
  <c r="AB77" i="62"/>
  <c r="AB76" i="63"/>
  <c r="AB76" i="61"/>
  <c r="AB73" i="62"/>
  <c r="AB72" i="63"/>
  <c r="AB72" i="61"/>
  <c r="AB69" i="62"/>
  <c r="AB68" i="63"/>
  <c r="AB68" i="61"/>
  <c r="AB65" i="62"/>
  <c r="AB64" i="63"/>
  <c r="AB64" i="61"/>
  <c r="AB61" i="62"/>
  <c r="AB60" i="63"/>
  <c r="AB60" i="61"/>
  <c r="AB57" i="62"/>
  <c r="AB56" i="63"/>
  <c r="AB56" i="61"/>
  <c r="AB53" i="62"/>
  <c r="AB52" i="63"/>
  <c r="AB52" i="61"/>
  <c r="AB49" i="62"/>
  <c r="AB48" i="63"/>
  <c r="AB48" i="61"/>
  <c r="AB45" i="62"/>
  <c r="AB44" i="63"/>
  <c r="AB44" i="61"/>
  <c r="AB41" i="62"/>
  <c r="AB40" i="63"/>
  <c r="AB40" i="61"/>
  <c r="AB37" i="62"/>
  <c r="AB36" i="63"/>
  <c r="AB36" i="61"/>
  <c r="AB33" i="62"/>
  <c r="AB32" i="63"/>
  <c r="AB32" i="61"/>
  <c r="AB29" i="62"/>
  <c r="AB28" i="63"/>
  <c r="AB28" i="61"/>
  <c r="AB25" i="62"/>
  <c r="AB24" i="63"/>
  <c r="AB24" i="61"/>
  <c r="AB21" i="62"/>
  <c r="AB20" i="63"/>
  <c r="AB20" i="61"/>
  <c r="AB17" i="62"/>
  <c r="AB16" i="63"/>
  <c r="AB16" i="61"/>
  <c r="AB13" i="62"/>
  <c r="AB12" i="63"/>
  <c r="AB12" i="61"/>
  <c r="AB9" i="62"/>
  <c r="AB8" i="63"/>
  <c r="AB8" i="61"/>
  <c r="AB5" i="62"/>
  <c r="AB4" i="63"/>
  <c r="AB4" i="61"/>
  <c r="AB48" i="62"/>
  <c r="AB44"/>
  <c r="AB20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U66"/>
  <c r="N66"/>
  <c r="U65"/>
  <c r="N65"/>
  <c r="F65"/>
  <c r="U64"/>
  <c r="N64"/>
  <c r="F64"/>
  <c r="U63"/>
  <c r="F63"/>
  <c r="U62"/>
  <c r="N62"/>
  <c r="U61"/>
  <c r="N61"/>
  <c r="U60"/>
  <c r="N60"/>
  <c r="U59"/>
  <c r="F59"/>
  <c r="U58"/>
  <c r="N58"/>
  <c r="U57"/>
  <c r="N57"/>
  <c r="F57"/>
  <c r="U56"/>
  <c r="N56"/>
  <c r="U55"/>
  <c r="U54"/>
  <c r="N54"/>
  <c r="U53"/>
  <c r="N53"/>
  <c r="U52"/>
  <c r="N52"/>
  <c r="U51"/>
  <c r="F51"/>
  <c r="U50"/>
  <c r="N50"/>
  <c r="U49"/>
  <c r="N49"/>
  <c r="F49"/>
  <c r="U48"/>
  <c r="N48"/>
  <c r="U47"/>
  <c r="U46"/>
  <c r="N46"/>
  <c r="F46"/>
  <c r="U45"/>
  <c r="N45"/>
  <c r="U44"/>
  <c r="N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U30"/>
  <c r="N30"/>
  <c r="U29"/>
  <c r="N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U14"/>
  <c r="N14"/>
  <c r="U13"/>
  <c r="N13"/>
  <c r="F13"/>
  <c r="U12"/>
  <c r="N12"/>
  <c r="F12"/>
  <c r="U11"/>
  <c r="U10"/>
  <c r="N10"/>
  <c r="F10"/>
  <c r="U9"/>
  <c r="N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U52"/>
  <c r="U51"/>
  <c r="N51"/>
  <c r="F51"/>
  <c r="AD50"/>
  <c r="U50"/>
  <c r="U49"/>
  <c r="F49"/>
  <c r="U48"/>
  <c r="U47"/>
  <c r="F47"/>
  <c r="U46"/>
  <c r="U45"/>
  <c r="F45"/>
  <c r="U44"/>
  <c r="U43"/>
  <c r="U42"/>
  <c r="U41"/>
  <c r="F41"/>
  <c r="U40"/>
  <c r="U39"/>
  <c r="F39"/>
  <c r="U38"/>
  <c r="U37"/>
  <c r="U36"/>
  <c r="F36"/>
  <c r="U35"/>
  <c r="F35"/>
  <c r="U34"/>
  <c r="F34"/>
  <c r="AD33"/>
  <c r="U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U88"/>
  <c r="F88"/>
  <c r="U87"/>
  <c r="F87"/>
  <c r="U86"/>
  <c r="N86"/>
  <c r="U85"/>
  <c r="F85"/>
  <c r="U84"/>
  <c r="U83"/>
  <c r="F83"/>
  <c r="U82"/>
  <c r="N82"/>
  <c r="U81"/>
  <c r="U80"/>
  <c r="U79"/>
  <c r="U78"/>
  <c r="N78"/>
  <c r="U77"/>
  <c r="U76"/>
  <c r="N76"/>
  <c r="F76"/>
  <c r="U75"/>
  <c r="F75"/>
  <c r="U74"/>
  <c r="N74"/>
  <c r="U73"/>
  <c r="F73"/>
  <c r="U72"/>
  <c r="N72"/>
  <c r="U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U14"/>
  <c r="F14"/>
  <c r="U13"/>
  <c r="F13"/>
  <c r="U12"/>
  <c r="F12"/>
  <c r="U11"/>
  <c r="F11"/>
  <c r="U10"/>
  <c r="F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U50"/>
  <c r="F50"/>
  <c r="U49"/>
  <c r="F49"/>
  <c r="U48"/>
  <c r="F48"/>
  <c r="U47"/>
  <c r="F47"/>
  <c r="U46"/>
  <c r="F46"/>
  <c r="U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U20"/>
  <c r="N20"/>
  <c r="U19"/>
  <c r="F19"/>
  <c r="U18"/>
  <c r="N18"/>
  <c r="U17"/>
  <c r="F17"/>
  <c r="U16"/>
  <c r="N16"/>
  <c r="U15"/>
  <c r="F15"/>
  <c r="U14"/>
  <c r="N14"/>
  <c r="F14"/>
  <c r="U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U24"/>
  <c r="F24"/>
  <c r="U23"/>
  <c r="N23"/>
  <c r="F23"/>
  <c r="U22"/>
  <c r="U21"/>
  <c r="N21"/>
  <c r="U20"/>
  <c r="U19"/>
  <c r="N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F95"/>
  <c r="U94"/>
  <c r="N94"/>
  <c r="U93"/>
  <c r="N93"/>
  <c r="F93"/>
  <c r="U92"/>
  <c r="N92"/>
  <c r="F92"/>
  <c r="U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F38" i="62" l="1"/>
  <c r="F28"/>
  <c r="F26"/>
  <c r="F20"/>
  <c r="F18"/>
  <c r="F16"/>
  <c r="F12"/>
  <c r="F10"/>
  <c r="F8"/>
  <c r="F6"/>
  <c r="F4"/>
  <c r="F98" i="63"/>
  <c r="F92"/>
  <c r="F90"/>
  <c r="F86"/>
  <c r="F84"/>
  <c r="F80"/>
  <c r="F78"/>
  <c r="F74"/>
  <c r="F72"/>
  <c r="F68"/>
  <c r="F66"/>
  <c r="F62"/>
  <c r="F60"/>
  <c r="F58"/>
  <c r="F56"/>
  <c r="F54"/>
  <c r="F52"/>
  <c r="F50"/>
  <c r="F44"/>
  <c r="F40"/>
  <c r="F36"/>
  <c r="F34"/>
  <c r="F32"/>
  <c r="F30"/>
  <c r="F28"/>
  <c r="F26"/>
  <c r="F24"/>
  <c r="F20"/>
  <c r="F16"/>
  <c r="F14"/>
  <c r="F8"/>
  <c r="F4"/>
  <c r="F44" i="58"/>
  <c r="F97" i="55"/>
  <c r="F91"/>
  <c r="F67"/>
  <c r="F41"/>
  <c r="F23"/>
  <c r="F77" i="56"/>
  <c r="F35"/>
  <c r="F25"/>
  <c r="F21"/>
  <c r="F19"/>
  <c r="F75" i="57"/>
  <c r="F61"/>
  <c r="F21"/>
  <c r="F13"/>
  <c r="F97" i="58"/>
  <c r="F65"/>
  <c r="F51"/>
  <c r="F45"/>
  <c r="F31"/>
  <c r="F7"/>
  <c r="F89" i="61"/>
  <c r="F81"/>
  <c r="F79"/>
  <c r="F77"/>
  <c r="F71"/>
  <c r="F41"/>
  <c r="F15"/>
  <c r="F89" i="62"/>
  <c r="F53"/>
  <c r="F43"/>
  <c r="F37"/>
  <c r="F33"/>
  <c r="F5"/>
  <c r="F67" i="63"/>
  <c r="F61"/>
  <c r="F55"/>
  <c r="F53"/>
  <c r="F47"/>
  <c r="F45"/>
  <c r="F29"/>
  <c r="F94" i="57"/>
  <c r="F22" i="63"/>
  <c r="F15"/>
  <c r="F11"/>
  <c r="F9"/>
  <c r="F88" i="58"/>
  <c r="F88" i="62"/>
  <c r="F63"/>
  <c r="F48" i="63"/>
  <c r="F42"/>
  <c r="F31"/>
  <c r="C99"/>
  <c r="F6"/>
  <c r="B99"/>
  <c r="F54" i="62"/>
  <c r="F24"/>
  <c r="F14"/>
  <c r="F78" i="61"/>
  <c r="F70"/>
  <c r="F62"/>
  <c r="F8"/>
  <c r="B99"/>
  <c r="F44" i="56"/>
  <c r="F18"/>
  <c r="C99"/>
  <c r="B99"/>
  <c r="C99" i="55"/>
  <c r="F68" i="58"/>
  <c r="B99"/>
  <c r="F45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V47"/>
  <c r="O98"/>
  <c r="V10" i="56"/>
  <c r="V26"/>
  <c r="V42"/>
  <c r="O51"/>
  <c r="N8" i="55"/>
  <c r="F9"/>
  <c r="I99"/>
  <c r="M99"/>
  <c r="G10"/>
  <c r="N12"/>
  <c r="F13"/>
  <c r="V22"/>
  <c r="G26"/>
  <c r="N28"/>
  <c r="F29"/>
  <c r="V38"/>
  <c r="N44"/>
  <c r="F45"/>
  <c r="V54"/>
  <c r="G58"/>
  <c r="N60"/>
  <c r="F61"/>
  <c r="O45" i="56"/>
  <c r="O65"/>
  <c r="V62" i="55"/>
  <c r="V66"/>
  <c r="O66"/>
  <c r="V82"/>
  <c r="V94"/>
  <c r="V6" i="56"/>
  <c r="O15"/>
  <c r="V38"/>
  <c r="O47"/>
  <c r="V54"/>
  <c r="V59"/>
  <c r="V62"/>
  <c r="O62"/>
  <c r="V70"/>
  <c r="V78"/>
  <c r="O78"/>
  <c r="V86"/>
  <c r="V94"/>
  <c r="O17" i="55"/>
  <c r="V17"/>
  <c r="V11" i="56"/>
  <c r="V27"/>
  <c r="V34"/>
  <c r="O34"/>
  <c r="V50"/>
  <c r="O50"/>
  <c r="B99" i="55"/>
  <c r="F3"/>
  <c r="K99"/>
  <c r="F5"/>
  <c r="G18"/>
  <c r="N20"/>
  <c r="O20" s="1"/>
  <c r="F21"/>
  <c r="G34"/>
  <c r="N36"/>
  <c r="F37"/>
  <c r="N52"/>
  <c r="F53"/>
  <c r="O5" i="56"/>
  <c r="O21"/>
  <c r="O37"/>
  <c r="O53"/>
  <c r="O61"/>
  <c r="O93"/>
  <c r="V70" i="55"/>
  <c r="O70"/>
  <c r="V86"/>
  <c r="O86"/>
  <c r="O7" i="56"/>
  <c r="V14"/>
  <c r="O23"/>
  <c r="V30"/>
  <c r="V39"/>
  <c r="V46"/>
  <c r="V58"/>
  <c r="V66"/>
  <c r="V90"/>
  <c r="J99" i="55"/>
  <c r="G6"/>
  <c r="N24"/>
  <c r="N40"/>
  <c r="N56"/>
  <c r="V73" i="58"/>
  <c r="V60" i="56"/>
  <c r="B99" i="57"/>
  <c r="F3"/>
  <c r="K99"/>
  <c r="N82"/>
  <c r="F83"/>
  <c r="V92"/>
  <c r="F97"/>
  <c r="C99" i="58"/>
  <c r="I99"/>
  <c r="M99"/>
  <c r="N4"/>
  <c r="F5"/>
  <c r="N12"/>
  <c r="F13"/>
  <c r="N20"/>
  <c r="F21"/>
  <c r="V92" i="55"/>
  <c r="F3" i="56"/>
  <c r="V5"/>
  <c r="V9"/>
  <c r="V13"/>
  <c r="V17"/>
  <c r="V21"/>
  <c r="V25"/>
  <c r="V29"/>
  <c r="V37"/>
  <c r="V41"/>
  <c r="V45"/>
  <c r="V53"/>
  <c r="V61"/>
  <c r="V65"/>
  <c r="V85"/>
  <c r="V89"/>
  <c r="V93"/>
  <c r="N3" i="57"/>
  <c r="V97" i="58"/>
  <c r="N3" i="56"/>
  <c r="N90" i="57"/>
  <c r="F91"/>
  <c r="K99" i="58"/>
  <c r="U99"/>
  <c r="F9"/>
  <c r="F17"/>
  <c r="V42"/>
  <c r="O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F99" i="56" l="1"/>
  <c r="O68" i="55"/>
  <c r="O36"/>
  <c r="O19"/>
  <c r="V48"/>
  <c r="V76"/>
  <c r="O64"/>
  <c r="O89" i="56"/>
  <c r="O45" i="58"/>
  <c r="V66"/>
  <c r="O90" i="56"/>
  <c r="O90" i="55"/>
  <c r="O82"/>
  <c r="O53" i="58"/>
  <c r="O29"/>
  <c r="O94" i="56"/>
  <c r="O86"/>
  <c r="O38" i="55"/>
  <c r="O71"/>
  <c r="G3" i="56"/>
  <c r="V3" s="1"/>
  <c r="O22" i="58"/>
  <c r="V96" i="55"/>
  <c r="O88"/>
  <c r="O4"/>
  <c r="V26" i="58"/>
  <c r="O24" i="55"/>
  <c r="F99" i="63"/>
  <c r="V65" i="58"/>
  <c r="V84" i="55"/>
  <c r="O56" i="56"/>
  <c r="O40" i="55"/>
  <c r="O52"/>
  <c r="O80"/>
  <c r="O60"/>
  <c r="O44"/>
  <c r="O32"/>
  <c r="O96" i="56"/>
  <c r="O72"/>
  <c r="O72" i="55"/>
  <c r="O25" i="58"/>
  <c r="O56" i="55"/>
  <c r="O28"/>
  <c r="O80" i="56"/>
  <c r="O48"/>
  <c r="O32"/>
  <c r="O14" i="55"/>
  <c r="O9"/>
  <c r="G27" i="58"/>
  <c r="O27" s="1"/>
  <c r="G11"/>
  <c r="V11" s="1"/>
  <c r="O66" i="56"/>
  <c r="O46"/>
  <c r="O26"/>
  <c r="O6"/>
  <c r="O22" i="55"/>
  <c r="O11"/>
  <c r="O62"/>
  <c r="O46"/>
  <c r="O44" i="57"/>
  <c r="O57" i="58"/>
  <c r="O48" i="57"/>
  <c r="O64"/>
  <c r="O13" i="56"/>
  <c r="O54"/>
  <c r="O68"/>
  <c r="O78" i="55"/>
  <c r="O69" i="56"/>
  <c r="V33"/>
  <c r="V18"/>
  <c r="O98"/>
  <c r="O82"/>
  <c r="O73"/>
  <c r="O58"/>
  <c r="O42"/>
  <c r="O38"/>
  <c r="O29"/>
  <c r="O25"/>
  <c r="O12" i="55"/>
  <c r="O97" i="56"/>
  <c r="O81"/>
  <c r="O77"/>
  <c r="O35"/>
  <c r="O22"/>
  <c r="O92"/>
  <c r="O88"/>
  <c r="O85"/>
  <c r="O74"/>
  <c r="O64"/>
  <c r="O60"/>
  <c r="O57"/>
  <c r="O52"/>
  <c r="O44"/>
  <c r="O40"/>
  <c r="O36"/>
  <c r="O28"/>
  <c r="O24"/>
  <c r="O14"/>
  <c r="O30" i="55"/>
  <c r="V16"/>
  <c r="V78"/>
  <c r="O74"/>
  <c r="V51"/>
  <c r="G91" i="58"/>
  <c r="G75"/>
  <c r="G78" i="57"/>
  <c r="V78" s="1"/>
  <c r="V93" i="58"/>
  <c r="G59"/>
  <c r="E99"/>
  <c r="G43"/>
  <c r="V43" s="1"/>
  <c r="G66" i="57"/>
  <c r="V66" s="1"/>
  <c r="O24"/>
  <c r="O4"/>
  <c r="O17" i="58"/>
  <c r="O81"/>
  <c r="O41"/>
  <c r="O3" i="55"/>
  <c r="O87"/>
  <c r="E99"/>
  <c r="O95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11" i="58"/>
  <c r="O66" i="57"/>
  <c r="V13"/>
  <c r="O25"/>
  <c r="V27" i="58"/>
  <c r="V91"/>
  <c r="O91"/>
  <c r="V75"/>
  <c r="O75"/>
  <c r="O78" i="57"/>
  <c r="O5"/>
  <c r="O59" i="58"/>
  <c r="V59"/>
  <c r="O43"/>
  <c r="V45" i="57"/>
  <c r="O77"/>
  <c r="O61"/>
  <c r="O8" i="56"/>
  <c r="O4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H3" i="78"/>
  <c r="I5"/>
  <c r="H29"/>
  <c r="Q44"/>
  <c r="P11"/>
  <c r="N4"/>
  <c r="K77"/>
  <c r="H95"/>
  <c r="Q18"/>
  <c r="I65"/>
  <c r="N52"/>
  <c r="Q60"/>
  <c r="P6"/>
  <c r="H98"/>
  <c r="H17"/>
  <c r="O61"/>
  <c r="G86"/>
  <c r="I14"/>
  <c r="H33"/>
  <c r="K50"/>
  <c r="L24"/>
  <c r="B98"/>
  <c r="P42"/>
  <c r="P86"/>
  <c r="Q53"/>
  <c r="N92"/>
  <c r="B7"/>
  <c r="H18"/>
  <c r="I91"/>
  <c r="B21"/>
  <c r="B72"/>
  <c r="Q32"/>
  <c r="L52"/>
  <c r="H67"/>
  <c r="H19"/>
  <c r="K8"/>
  <c r="N20"/>
  <c r="I6"/>
  <c r="I64"/>
  <c r="P92"/>
  <c r="O22"/>
  <c r="B28"/>
  <c r="O38"/>
  <c r="I90"/>
  <c r="J25"/>
  <c r="J48"/>
  <c r="G18"/>
  <c r="N61"/>
  <c r="O32"/>
  <c r="H56"/>
  <c r="N55"/>
  <c r="Q81"/>
  <c r="P97"/>
  <c r="L92"/>
  <c r="P10"/>
  <c r="G40"/>
  <c r="Q17"/>
  <c r="K32"/>
  <c r="H43"/>
  <c r="J53"/>
  <c r="N76"/>
  <c r="B46"/>
  <c r="G33"/>
  <c r="B60"/>
  <c r="N91"/>
  <c r="L80"/>
  <c r="J37"/>
  <c r="N72"/>
  <c r="K23"/>
  <c r="P96"/>
  <c r="O48"/>
  <c r="P48"/>
  <c r="O15"/>
  <c r="L17"/>
  <c r="L61"/>
  <c r="J86"/>
  <c r="N26"/>
  <c r="K38"/>
  <c r="O52"/>
  <c r="I3"/>
  <c r="I54"/>
  <c r="B32"/>
  <c r="H89"/>
  <c r="P34"/>
  <c r="I82"/>
  <c r="G64"/>
  <c r="O43"/>
  <c r="I40"/>
  <c r="P27"/>
  <c r="B29"/>
  <c r="O33"/>
  <c r="K10"/>
  <c r="G45"/>
  <c r="I51"/>
  <c r="I71"/>
  <c r="I61"/>
  <c r="B77"/>
  <c r="G14"/>
  <c r="B42"/>
  <c r="L73"/>
  <c r="O11"/>
  <c r="G88"/>
  <c r="Q51"/>
  <c r="L62"/>
  <c r="P38"/>
  <c r="H22"/>
  <c r="I85"/>
  <c r="N42"/>
  <c r="I92"/>
  <c r="N68"/>
  <c r="P4"/>
  <c r="N45"/>
  <c r="I81"/>
  <c r="K24"/>
  <c r="P98"/>
  <c r="J5"/>
  <c r="I21"/>
  <c r="B19"/>
  <c r="K62"/>
  <c r="Q31"/>
  <c r="B92"/>
  <c r="O90"/>
  <c r="G4"/>
  <c r="L69"/>
  <c r="P33"/>
  <c r="Q54"/>
  <c r="N64"/>
  <c r="Q83"/>
  <c r="Q20"/>
  <c r="H14"/>
  <c r="P58"/>
  <c r="N7"/>
  <c r="O20"/>
  <c r="C1"/>
  <c r="H24"/>
  <c r="J75"/>
  <c r="G29"/>
  <c r="B13"/>
  <c r="N36"/>
  <c r="Q70"/>
  <c r="L8"/>
  <c r="P21"/>
  <c r="P64"/>
  <c r="P80"/>
  <c r="H90"/>
  <c r="G7"/>
  <c r="G72"/>
  <c r="B59"/>
  <c r="O78"/>
  <c r="H82"/>
  <c r="L33"/>
  <c r="B91"/>
  <c r="H40"/>
  <c r="P41"/>
  <c r="P50"/>
  <c r="Q52"/>
  <c r="Q5"/>
  <c r="L64"/>
  <c r="G82"/>
  <c r="B30"/>
  <c r="L94"/>
  <c r="G35"/>
  <c r="K42"/>
  <c r="J22"/>
  <c r="L37"/>
  <c r="J24"/>
  <c r="I62"/>
  <c r="H74"/>
  <c r="G11"/>
  <c r="H41"/>
  <c r="G39"/>
  <c r="B22"/>
  <c r="K71"/>
  <c r="L87"/>
  <c r="J83"/>
  <c r="Q82"/>
  <c r="P63"/>
  <c r="Q22"/>
  <c r="H53"/>
  <c r="N10"/>
  <c r="J56"/>
  <c r="G68"/>
  <c r="I50"/>
  <c r="J59"/>
  <c r="I89"/>
  <c r="J61"/>
  <c r="H7"/>
  <c r="K33"/>
  <c r="L44"/>
  <c r="P88"/>
  <c r="I23"/>
  <c r="L11"/>
  <c r="J55"/>
  <c r="K79"/>
  <c r="P24"/>
  <c r="B47"/>
  <c r="K28"/>
  <c r="O69"/>
  <c r="K15"/>
  <c r="I46"/>
  <c r="G92"/>
  <c r="L71"/>
  <c r="N89"/>
  <c r="P3"/>
  <c r="P12"/>
  <c r="J77"/>
  <c r="I22"/>
  <c r="N65"/>
  <c r="O5"/>
  <c r="K25"/>
  <c r="P9"/>
  <c r="L50"/>
  <c r="P31"/>
  <c r="Q69"/>
  <c r="N29"/>
  <c r="B90"/>
  <c r="H26"/>
  <c r="H36"/>
  <c r="O91"/>
  <c r="L56"/>
  <c r="O84"/>
  <c r="J78"/>
  <c r="G22"/>
  <c r="G15"/>
  <c r="P46"/>
  <c r="P81"/>
  <c r="H73"/>
  <c r="Q77"/>
  <c r="G28"/>
  <c r="Q71"/>
  <c r="Q65"/>
  <c r="K84"/>
  <c r="L53"/>
  <c r="G31"/>
  <c r="Q62"/>
  <c r="Q36"/>
  <c r="N19"/>
  <c r="O41"/>
  <c r="N8"/>
  <c r="K3"/>
  <c r="K70"/>
  <c r="O64"/>
  <c r="N9"/>
  <c r="P44"/>
  <c r="N81"/>
  <c r="B95"/>
  <c r="K16"/>
  <c r="Q75"/>
  <c r="K30"/>
  <c r="D1"/>
  <c r="L78"/>
  <c r="Q8"/>
  <c r="G48"/>
  <c r="Q6"/>
  <c r="P51"/>
  <c r="N77"/>
  <c r="O6"/>
  <c r="P60"/>
  <c r="P26"/>
  <c r="B50"/>
  <c r="P69"/>
  <c r="K63"/>
  <c r="O30"/>
  <c r="K4"/>
  <c r="Q55"/>
  <c r="K78"/>
  <c r="K12"/>
  <c r="L55"/>
  <c r="P82"/>
  <c r="J4"/>
  <c r="N87"/>
  <c r="O66"/>
  <c r="G71"/>
  <c r="G20"/>
  <c r="N58"/>
  <c r="B48"/>
  <c r="B40"/>
  <c r="J94"/>
  <c r="L22"/>
  <c r="K97"/>
  <c r="L46"/>
  <c r="J81"/>
  <c r="H83"/>
  <c r="H46"/>
  <c r="H54"/>
  <c r="P18"/>
  <c r="G43"/>
  <c r="G75"/>
  <c r="O96"/>
  <c r="H60"/>
  <c r="Q28"/>
  <c r="H28"/>
  <c r="J58"/>
  <c r="N75"/>
  <c r="P66"/>
  <c r="B81"/>
  <c r="J39"/>
  <c r="P59"/>
  <c r="J76"/>
  <c r="O31"/>
  <c r="P22"/>
  <c r="J92"/>
  <c r="B87"/>
  <c r="Q7"/>
  <c r="G52"/>
  <c r="K52"/>
  <c r="B12"/>
  <c r="K18"/>
  <c r="G9"/>
  <c r="N18"/>
  <c r="Q86"/>
  <c r="B43"/>
  <c r="N41"/>
  <c r="B66"/>
  <c r="P7"/>
  <c r="J23"/>
  <c r="K48"/>
  <c r="K81"/>
  <c r="O36"/>
  <c r="P30"/>
  <c r="B68"/>
  <c r="H77"/>
  <c r="O34"/>
  <c r="L48"/>
  <c r="J15"/>
  <c r="P54"/>
  <c r="O37"/>
  <c r="P32"/>
  <c r="N71"/>
  <c r="H27"/>
  <c r="H20"/>
  <c r="Q27"/>
  <c r="O62"/>
  <c r="N3"/>
  <c r="B82"/>
  <c r="L36"/>
  <c r="B35"/>
  <c r="P77"/>
  <c r="L91"/>
  <c r="K22"/>
  <c r="L41"/>
  <c r="H37"/>
  <c r="P23"/>
  <c r="H87"/>
  <c r="N70"/>
  <c r="Q80"/>
  <c r="O75"/>
  <c r="L54"/>
  <c r="B41"/>
  <c r="P8"/>
  <c r="K26"/>
  <c r="N37"/>
  <c r="G17"/>
  <c r="Q37"/>
  <c r="O16"/>
  <c r="G65"/>
  <c r="L82"/>
  <c r="L4"/>
  <c r="O45"/>
  <c r="I12"/>
  <c r="K57"/>
  <c r="J98"/>
  <c r="I35"/>
  <c r="H65"/>
  <c r="L51"/>
  <c r="H34"/>
  <c r="P13"/>
  <c r="B18"/>
  <c r="N50"/>
  <c r="Q19"/>
  <c r="B17"/>
  <c r="H4"/>
  <c r="P90"/>
  <c r="Q47"/>
  <c r="L58"/>
  <c r="O44"/>
  <c r="B53"/>
  <c r="I60"/>
  <c r="K39"/>
  <c r="J73"/>
  <c r="Q46"/>
  <c r="H31"/>
  <c r="K86"/>
  <c r="L60"/>
  <c r="J29"/>
  <c r="G69"/>
  <c r="J18"/>
  <c r="J20"/>
  <c r="G34"/>
  <c r="J28"/>
  <c r="H97"/>
  <c r="H58"/>
  <c r="N90"/>
  <c r="H85"/>
  <c r="Q79"/>
  <c r="H45"/>
  <c r="J70"/>
  <c r="H75"/>
  <c r="K67"/>
  <c r="N38"/>
  <c r="J34"/>
  <c r="I25"/>
  <c r="G10"/>
  <c r="P65"/>
  <c r="J13"/>
  <c r="P39"/>
  <c r="I83"/>
  <c r="G70"/>
  <c r="Q87"/>
  <c r="G2"/>
  <c r="K47"/>
  <c r="L3"/>
  <c r="Q38"/>
  <c r="Q91"/>
  <c r="G94"/>
  <c r="H42"/>
  <c r="P74"/>
  <c r="L88"/>
  <c r="O87"/>
  <c r="B23"/>
  <c r="L9"/>
  <c r="H78"/>
  <c r="P25"/>
  <c r="L70"/>
  <c r="N88"/>
  <c r="P76"/>
  <c r="K58"/>
  <c r="K73"/>
  <c r="J50"/>
  <c r="J80"/>
  <c r="O40"/>
  <c r="I9"/>
  <c r="G58"/>
  <c r="K53"/>
  <c r="O21"/>
  <c r="G8"/>
  <c r="B61"/>
  <c r="N12"/>
  <c r="J63"/>
  <c r="L29"/>
  <c r="H30"/>
  <c r="Q34"/>
  <c r="B56"/>
  <c r="P37"/>
  <c r="I78"/>
  <c r="I68"/>
  <c r="Q16"/>
  <c r="Q59"/>
  <c r="N11"/>
  <c r="B78"/>
  <c r="N6"/>
  <c r="Q24"/>
  <c r="O74"/>
  <c r="Q13"/>
  <c r="N80"/>
  <c r="B71"/>
  <c r="K87"/>
  <c r="K66"/>
  <c r="J52"/>
  <c r="L26"/>
  <c r="J66"/>
  <c r="K89"/>
  <c r="O47"/>
  <c r="L79"/>
  <c r="J35"/>
  <c r="J74"/>
  <c r="G47"/>
  <c r="Q90"/>
  <c r="G80"/>
  <c r="L97"/>
  <c r="B2"/>
  <c r="G90"/>
  <c r="H62"/>
  <c r="O7"/>
  <c r="N63"/>
  <c r="L25"/>
  <c r="I39"/>
  <c r="B26"/>
  <c r="P35"/>
  <c r="Q94"/>
  <c r="K69"/>
  <c r="I72"/>
  <c r="B33"/>
  <c r="G66"/>
  <c r="K43"/>
  <c r="O93"/>
  <c r="P5"/>
  <c r="J6"/>
  <c r="J67"/>
  <c r="B16"/>
  <c r="L39"/>
  <c r="H81"/>
  <c r="B20"/>
  <c r="H5"/>
  <c r="H32"/>
  <c r="E1"/>
  <c r="B5"/>
  <c r="N16"/>
  <c r="L59"/>
  <c r="Q74"/>
  <c r="L32"/>
  <c r="L18"/>
  <c r="B85"/>
  <c r="I13"/>
  <c r="Q92"/>
  <c r="I53"/>
  <c r="I77"/>
  <c r="I4"/>
  <c r="K34"/>
  <c r="K80"/>
  <c r="H49"/>
  <c r="K37"/>
  <c r="Q3"/>
  <c r="J69"/>
  <c r="P79"/>
  <c r="B63"/>
  <c r="J89"/>
  <c r="L83"/>
  <c r="N79"/>
  <c r="G36"/>
  <c r="G77"/>
  <c r="H16"/>
  <c r="B36"/>
  <c r="B55"/>
  <c r="H51"/>
  <c r="L6"/>
  <c r="L75"/>
  <c r="Q66"/>
  <c r="K90"/>
  <c r="N48"/>
  <c r="P47"/>
  <c r="O12"/>
  <c r="I31"/>
  <c r="L47"/>
  <c r="P89"/>
  <c r="H69"/>
  <c r="K41"/>
  <c r="P20"/>
  <c r="H94"/>
  <c r="O14"/>
  <c r="J65"/>
  <c r="I41"/>
  <c r="G24"/>
  <c r="K83"/>
  <c r="B9"/>
  <c r="N35"/>
  <c r="I45"/>
  <c r="P87"/>
  <c r="P15"/>
  <c r="L21"/>
  <c r="G74"/>
  <c r="L19"/>
  <c r="B24"/>
  <c r="P17"/>
  <c r="O85"/>
  <c r="I94"/>
  <c r="K46"/>
  <c r="Q89"/>
  <c r="B11"/>
  <c r="Q21"/>
  <c r="O68"/>
  <c r="B6"/>
  <c r="N73"/>
  <c r="L12"/>
  <c r="I76"/>
  <c r="P93"/>
  <c r="O51"/>
  <c r="G37"/>
  <c r="B57"/>
  <c r="I16"/>
  <c r="L85"/>
  <c r="I11"/>
  <c r="N17"/>
  <c r="L77"/>
  <c r="J14"/>
  <c r="L34"/>
  <c r="O80"/>
  <c r="J91"/>
  <c r="G79"/>
  <c r="B58"/>
  <c r="L63"/>
  <c r="B44"/>
  <c r="O92"/>
  <c r="O28"/>
  <c r="I28"/>
  <c r="B76"/>
  <c r="N93"/>
  <c r="G63"/>
  <c r="I17"/>
  <c r="J51"/>
  <c r="Q88"/>
  <c r="O13"/>
  <c r="K95"/>
  <c r="K54"/>
  <c r="B10"/>
  <c r="Q30"/>
  <c r="I56"/>
  <c r="J32"/>
  <c r="O95"/>
  <c r="I19"/>
  <c r="H57"/>
  <c r="K19"/>
  <c r="G32"/>
  <c r="G13"/>
  <c r="Q10"/>
  <c r="B15"/>
  <c r="H52"/>
  <c r="I30"/>
  <c r="J93"/>
  <c r="K94"/>
  <c r="I18"/>
  <c r="L35"/>
  <c r="Q39"/>
  <c r="G97"/>
  <c r="O76"/>
  <c r="N60"/>
  <c r="P52"/>
  <c r="Q11"/>
  <c r="I88"/>
  <c r="P57"/>
  <c r="B54"/>
  <c r="H39"/>
  <c r="O59"/>
  <c r="K6"/>
  <c r="B89"/>
  <c r="J45"/>
  <c r="B64"/>
  <c r="O72"/>
  <c r="P40"/>
  <c r="Q56"/>
  <c r="K98"/>
  <c r="N67"/>
  <c r="O23"/>
  <c r="I36"/>
  <c r="O73"/>
  <c r="I43"/>
  <c r="B45"/>
  <c r="G3"/>
  <c r="O88"/>
  <c r="P84"/>
  <c r="H79"/>
  <c r="O10"/>
  <c r="Q84"/>
  <c r="Q23"/>
  <c r="K44"/>
  <c r="G55"/>
  <c r="G60"/>
  <c r="J21"/>
  <c r="K75"/>
  <c r="K88"/>
  <c r="K14"/>
  <c r="B67"/>
  <c r="N47"/>
  <c r="L16"/>
  <c r="Q26"/>
  <c r="N66"/>
  <c r="H25"/>
  <c r="P67"/>
  <c r="K27"/>
  <c r="O25"/>
  <c r="I7"/>
  <c r="N22"/>
  <c r="G73"/>
  <c r="Q35"/>
  <c r="L14"/>
  <c r="P83"/>
  <c r="P28"/>
  <c r="P49"/>
  <c r="J38"/>
  <c r="P61"/>
  <c r="B96"/>
  <c r="K91"/>
  <c r="N14"/>
  <c r="O97"/>
  <c r="H86"/>
  <c r="N59"/>
  <c r="G61"/>
  <c r="G78"/>
  <c r="H23"/>
  <c r="K51"/>
  <c r="O65"/>
  <c r="G6"/>
  <c r="B65"/>
  <c r="J33"/>
  <c r="Q63"/>
  <c r="O17"/>
  <c r="B97"/>
  <c r="G41"/>
  <c r="G98"/>
  <c r="B37"/>
  <c r="O71"/>
  <c r="L86"/>
  <c r="K64"/>
  <c r="Q64"/>
  <c r="G76"/>
  <c r="L65"/>
  <c r="G5"/>
  <c r="N24"/>
  <c r="O26"/>
  <c r="G93"/>
  <c r="P14"/>
  <c r="N56"/>
  <c r="H48"/>
  <c r="Q48"/>
  <c r="B31"/>
  <c r="B88"/>
  <c r="J27"/>
  <c r="N69"/>
  <c r="I58"/>
  <c r="P78"/>
  <c r="J79"/>
  <c r="O19"/>
  <c r="H2"/>
  <c r="P95"/>
  <c r="I66"/>
  <c r="G87"/>
  <c r="J43"/>
  <c r="H96"/>
  <c r="I38"/>
  <c r="P43"/>
  <c r="G27"/>
  <c r="O27"/>
  <c r="I24"/>
  <c r="G85"/>
  <c r="P71"/>
  <c r="J68"/>
  <c r="J54"/>
  <c r="Q78"/>
  <c r="G95"/>
  <c r="I47"/>
  <c r="K65"/>
  <c r="K92"/>
  <c r="J64"/>
  <c r="G23"/>
  <c r="J44"/>
  <c r="J10"/>
  <c r="H64"/>
  <c r="K36"/>
  <c r="N94"/>
  <c r="H21"/>
  <c r="J90"/>
  <c r="Q33"/>
  <c r="O98"/>
  <c r="I59"/>
  <c r="Q12"/>
  <c r="B14"/>
  <c r="K11"/>
  <c r="I86"/>
  <c r="K21"/>
  <c r="O53"/>
  <c r="J62"/>
  <c r="Q73"/>
  <c r="Q95"/>
  <c r="O9"/>
  <c r="J16"/>
  <c r="L98"/>
  <c r="J26"/>
  <c r="Q76"/>
  <c r="H80"/>
  <c r="L49"/>
  <c r="J36"/>
  <c r="G49"/>
  <c r="L23"/>
  <c r="K93"/>
  <c r="J96"/>
  <c r="Q45"/>
  <c r="H61"/>
  <c r="J41"/>
  <c r="O3"/>
  <c r="N15"/>
  <c r="K7"/>
  <c r="H93"/>
  <c r="H88"/>
  <c r="G96"/>
  <c r="L57"/>
  <c r="P73"/>
  <c r="H6"/>
  <c r="I49"/>
  <c r="I33"/>
  <c r="Q50"/>
  <c r="H13"/>
  <c r="G57"/>
  <c r="I27"/>
  <c r="N30"/>
  <c r="Q42"/>
  <c r="I67"/>
  <c r="H70"/>
  <c r="G30"/>
  <c r="K13"/>
  <c r="H71"/>
  <c r="Q49"/>
  <c r="Q43"/>
  <c r="K40"/>
  <c r="N31"/>
  <c r="I70"/>
  <c r="I87"/>
  <c r="J31"/>
  <c r="B4"/>
  <c r="P68"/>
  <c r="I37"/>
  <c r="B73"/>
  <c r="N46"/>
  <c r="I96"/>
  <c r="B25"/>
  <c r="I29"/>
  <c r="B27"/>
  <c r="H38"/>
  <c r="B70"/>
  <c r="K56"/>
  <c r="N33"/>
  <c r="P72"/>
  <c r="N83"/>
  <c r="B8"/>
  <c r="B69"/>
  <c r="N78"/>
  <c r="K20"/>
  <c r="O81"/>
  <c r="N96"/>
  <c r="N32"/>
  <c r="N84"/>
  <c r="I55"/>
  <c r="N23"/>
  <c r="G12"/>
  <c r="I73"/>
  <c r="G16"/>
  <c r="L38"/>
  <c r="G25"/>
  <c r="O8"/>
  <c r="I98"/>
  <c r="K35"/>
  <c r="Q85"/>
  <c r="K5"/>
  <c r="O24"/>
  <c r="J40"/>
  <c r="N13"/>
  <c r="L20"/>
  <c r="J19"/>
  <c r="O58"/>
  <c r="H92"/>
  <c r="G38"/>
  <c r="I10"/>
  <c r="I34"/>
  <c r="K85"/>
  <c r="N97"/>
  <c r="O89"/>
  <c r="I26"/>
  <c r="L43"/>
  <c r="B74"/>
  <c r="L28"/>
  <c r="K61"/>
  <c r="N21"/>
  <c r="Q9"/>
  <c r="N98"/>
  <c r="N44"/>
  <c r="O79"/>
  <c r="K45"/>
  <c r="L90"/>
  <c r="N40"/>
  <c r="G54"/>
  <c r="Q41"/>
  <c r="G19"/>
  <c r="H72"/>
  <c r="I97"/>
  <c r="I48"/>
  <c r="O94"/>
  <c r="O4"/>
  <c r="G84"/>
  <c r="Q98"/>
  <c r="I15"/>
  <c r="K55"/>
  <c r="L96"/>
  <c r="I74"/>
  <c r="L45"/>
  <c r="N51"/>
  <c r="P53"/>
  <c r="L81"/>
  <c r="L27"/>
  <c r="J84"/>
  <c r="L42"/>
  <c r="J87"/>
  <c r="G59"/>
  <c r="N54"/>
  <c r="O29"/>
  <c r="K74"/>
  <c r="N28"/>
  <c r="L15"/>
  <c r="L5"/>
  <c r="B38"/>
  <c r="N74"/>
  <c r="K17"/>
  <c r="O77"/>
  <c r="L7"/>
  <c r="L10"/>
  <c r="P19"/>
  <c r="N43"/>
  <c r="H9"/>
  <c r="H8"/>
  <c r="Q40"/>
  <c r="L66"/>
  <c r="I84"/>
  <c r="H84"/>
  <c r="H66"/>
  <c r="J3"/>
  <c r="L93"/>
  <c r="H63"/>
  <c r="P55"/>
  <c r="G46"/>
  <c r="H15"/>
  <c r="Q96"/>
  <c r="K72"/>
  <c r="I75"/>
  <c r="P56"/>
  <c r="H59"/>
  <c r="K76"/>
  <c r="L67"/>
  <c r="J97"/>
  <c r="G53"/>
  <c r="L30"/>
  <c r="J17"/>
  <c r="N49"/>
  <c r="N82"/>
  <c r="Q72"/>
  <c r="L72"/>
  <c r="I79"/>
  <c r="L95"/>
  <c r="I8"/>
  <c r="L40"/>
  <c r="P91"/>
  <c r="Q29"/>
  <c r="H35"/>
  <c r="Q4"/>
  <c r="Q61"/>
  <c r="B3"/>
  <c r="B34"/>
  <c r="J8"/>
  <c r="B49"/>
  <c r="Q14"/>
  <c r="B83"/>
  <c r="I20"/>
  <c r="G44"/>
  <c r="P85"/>
  <c r="L31"/>
  <c r="J88"/>
  <c r="Q68"/>
  <c r="O67"/>
  <c r="J60"/>
  <c r="Q58"/>
  <c r="I57"/>
  <c r="I44"/>
  <c r="I52"/>
  <c r="J71"/>
  <c r="N25"/>
  <c r="L74"/>
  <c r="J9"/>
  <c r="P16"/>
  <c r="N53"/>
  <c r="J49"/>
  <c r="N85"/>
  <c r="G62"/>
  <c r="I93"/>
  <c r="B39"/>
  <c r="K9"/>
  <c r="L68"/>
  <c r="J95"/>
  <c r="O60"/>
  <c r="B52"/>
  <c r="B86"/>
  <c r="I80"/>
  <c r="G81"/>
  <c r="K31"/>
  <c r="J12"/>
  <c r="O35"/>
  <c r="L84"/>
  <c r="K68"/>
  <c r="B75"/>
  <c r="J72"/>
  <c r="H55"/>
  <c r="G56"/>
  <c r="Q15"/>
  <c r="O49"/>
  <c r="L89"/>
  <c r="P94"/>
  <c r="J82"/>
  <c r="K82"/>
  <c r="H76"/>
  <c r="Q93"/>
  <c r="G91"/>
  <c r="J42"/>
  <c r="P29"/>
  <c r="G89"/>
  <c r="K96"/>
  <c r="N57"/>
  <c r="G83"/>
  <c r="I32"/>
  <c r="N39"/>
  <c r="J85"/>
  <c r="K60"/>
  <c r="P45"/>
  <c r="L76"/>
  <c r="B94"/>
  <c r="H10"/>
  <c r="N27"/>
  <c r="O86"/>
  <c r="H47"/>
  <c r="P62"/>
  <c r="G50"/>
  <c r="O70"/>
  <c r="O63"/>
  <c r="G67"/>
  <c r="J46"/>
  <c r="B84"/>
  <c r="O42"/>
  <c r="G26"/>
  <c r="O54"/>
  <c r="I63"/>
  <c r="J47"/>
  <c r="Q57"/>
  <c r="B93"/>
  <c r="B62"/>
  <c r="N62"/>
  <c r="K29"/>
  <c r="J30"/>
  <c r="P75"/>
  <c r="G21"/>
  <c r="H12"/>
  <c r="F1"/>
  <c r="J7"/>
  <c r="O55"/>
  <c r="B51"/>
  <c r="L13"/>
  <c r="B80"/>
  <c r="Q97"/>
  <c r="H50"/>
  <c r="K49"/>
  <c r="O18"/>
  <c r="O46"/>
  <c r="H11"/>
  <c r="N5"/>
  <c r="I69"/>
  <c r="O39"/>
  <c r="O57"/>
  <c r="G51"/>
  <c r="H91"/>
  <c r="B79"/>
  <c r="J11"/>
  <c r="O56"/>
  <c r="O82"/>
  <c r="H44"/>
  <c r="P36"/>
  <c r="H68"/>
  <c r="N86"/>
  <c r="K59"/>
  <c r="N95"/>
  <c r="I95"/>
  <c r="O83"/>
  <c r="O50"/>
  <c r="P70"/>
  <c r="N34"/>
  <c r="Q25"/>
  <c r="J57"/>
  <c r="I42"/>
  <c r="Q67"/>
  <c r="G42"/>
  <c r="M42" l="1"/>
  <c r="R34"/>
  <c r="M95"/>
  <c r="R95"/>
  <c r="R86"/>
  <c r="C79"/>
  <c r="D79"/>
  <c r="E79"/>
  <c r="F79"/>
  <c r="M69"/>
  <c r="R5"/>
  <c r="D80"/>
  <c r="C80"/>
  <c r="E80"/>
  <c r="F80"/>
  <c r="D51"/>
  <c r="E51"/>
  <c r="C51"/>
  <c r="F51"/>
  <c r="R62"/>
  <c r="C62"/>
  <c r="F62"/>
  <c r="E62"/>
  <c r="D62"/>
  <c r="D93"/>
  <c r="E93"/>
  <c r="C93"/>
  <c r="F93"/>
  <c r="M63"/>
  <c r="E84"/>
  <c r="F84"/>
  <c r="C84"/>
  <c r="D84"/>
  <c r="R27"/>
  <c r="D94"/>
  <c r="C94"/>
  <c r="F94"/>
  <c r="E94"/>
  <c r="R39"/>
  <c r="M32"/>
  <c r="R57"/>
  <c r="F75"/>
  <c r="E75"/>
  <c r="C75"/>
  <c r="D75"/>
  <c r="M80"/>
  <c r="C86"/>
  <c r="E86"/>
  <c r="F86"/>
  <c r="D86"/>
  <c r="D52"/>
  <c r="F52"/>
  <c r="E52"/>
  <c r="C52"/>
  <c r="E39"/>
  <c r="C39"/>
  <c r="D39"/>
  <c r="F39"/>
  <c r="M93"/>
  <c r="R85"/>
  <c r="R53"/>
  <c r="R25"/>
  <c r="M52"/>
  <c r="M44"/>
  <c r="M57"/>
  <c r="M20"/>
  <c r="E83"/>
  <c r="C83"/>
  <c r="D83"/>
  <c r="F83"/>
  <c r="F49"/>
  <c r="E49"/>
  <c r="C49"/>
  <c r="D49"/>
  <c r="F34"/>
  <c r="E34"/>
  <c r="C34"/>
  <c r="D34"/>
  <c r="E3"/>
  <c r="D3"/>
  <c r="C3"/>
  <c r="F3"/>
  <c r="B99"/>
  <c r="M8"/>
  <c r="M79"/>
  <c r="R82"/>
  <c r="R49"/>
  <c r="M75"/>
  <c r="J99"/>
  <c r="M84"/>
  <c r="R43"/>
  <c r="R74"/>
  <c r="C38"/>
  <c r="E38"/>
  <c r="F38"/>
  <c r="D38"/>
  <c r="R28"/>
  <c r="R54"/>
  <c r="R51"/>
  <c r="M74"/>
  <c r="M15"/>
  <c r="M48"/>
  <c r="M97"/>
  <c r="R40"/>
  <c r="R44"/>
  <c r="R98"/>
  <c r="R21"/>
  <c r="D74"/>
  <c r="C74"/>
  <c r="F74"/>
  <c r="E74"/>
  <c r="M26"/>
  <c r="R97"/>
  <c r="M34"/>
  <c r="M10"/>
  <c r="R13"/>
  <c r="M98"/>
  <c r="M73"/>
  <c r="R23"/>
  <c r="M55"/>
  <c r="R84"/>
  <c r="R32"/>
  <c r="R96"/>
  <c r="R78"/>
  <c r="E69"/>
  <c r="D69"/>
  <c r="F69"/>
  <c r="C69"/>
  <c r="C8"/>
  <c r="D8"/>
  <c r="E8"/>
  <c r="F8"/>
  <c r="R83"/>
  <c r="R33"/>
  <c r="E70"/>
  <c r="F70"/>
  <c r="C70"/>
  <c r="D70"/>
  <c r="F27"/>
  <c r="E27"/>
  <c r="D27"/>
  <c r="C27"/>
  <c r="M29"/>
  <c r="C25"/>
  <c r="D25"/>
  <c r="E25"/>
  <c r="F25"/>
  <c r="M96"/>
  <c r="R46"/>
  <c r="C73"/>
  <c r="E73"/>
  <c r="D73"/>
  <c r="F73"/>
  <c r="M37"/>
  <c r="D4"/>
  <c r="E4"/>
  <c r="F4"/>
  <c r="C4"/>
  <c r="M87"/>
  <c r="M70"/>
  <c r="R31"/>
  <c r="M67"/>
  <c r="R30"/>
  <c r="M27"/>
  <c r="M33"/>
  <c r="M49"/>
  <c r="R15"/>
  <c r="O99"/>
  <c r="M86"/>
  <c r="E14"/>
  <c r="F14"/>
  <c r="C14"/>
  <c r="D14"/>
  <c r="M59"/>
  <c r="R94"/>
  <c r="M47"/>
  <c r="M24"/>
  <c r="M38"/>
  <c r="M66"/>
  <c r="M58"/>
  <c r="R69"/>
  <c r="C88"/>
  <c r="E88"/>
  <c r="F88"/>
  <c r="D88"/>
  <c r="E31"/>
  <c r="D31"/>
  <c r="C31"/>
  <c r="F31"/>
  <c r="R56"/>
  <c r="R24"/>
  <c r="D37"/>
  <c r="C37"/>
  <c r="E37"/>
  <c r="F37"/>
  <c r="D97"/>
  <c r="F97"/>
  <c r="E97"/>
  <c r="C97"/>
  <c r="F65"/>
  <c r="D65"/>
  <c r="C65"/>
  <c r="E65"/>
  <c r="R59"/>
  <c r="R14"/>
  <c r="D96"/>
  <c r="F96"/>
  <c r="C96"/>
  <c r="E96"/>
  <c r="R22"/>
  <c r="M7"/>
  <c r="R66"/>
  <c r="R47"/>
  <c r="C67"/>
  <c r="D67"/>
  <c r="F67"/>
  <c r="E67"/>
  <c r="G99"/>
  <c r="D45"/>
  <c r="F45"/>
  <c r="E45"/>
  <c r="C45"/>
  <c r="M43"/>
  <c r="M36"/>
  <c r="R67"/>
  <c r="F64"/>
  <c r="E64"/>
  <c r="D64"/>
  <c r="C64"/>
  <c r="F89"/>
  <c r="C89"/>
  <c r="E89"/>
  <c r="D89"/>
  <c r="D54"/>
  <c r="E54"/>
  <c r="C54"/>
  <c r="F54"/>
  <c r="M88"/>
  <c r="R60"/>
  <c r="M18"/>
  <c r="M30"/>
  <c r="E15"/>
  <c r="C15"/>
  <c r="F15"/>
  <c r="D15"/>
  <c r="M19"/>
  <c r="M56"/>
  <c r="D10"/>
  <c r="C10"/>
  <c r="F10"/>
  <c r="E10"/>
  <c r="M17"/>
  <c r="R93"/>
  <c r="F76"/>
  <c r="D76"/>
  <c r="E76"/>
  <c r="C76"/>
  <c r="M28"/>
  <c r="E44"/>
  <c r="C44"/>
  <c r="D44"/>
  <c r="F44"/>
  <c r="C58"/>
  <c r="E58"/>
  <c r="F58"/>
  <c r="D58"/>
  <c r="R17"/>
  <c r="M11"/>
  <c r="M16"/>
  <c r="F57"/>
  <c r="C57"/>
  <c r="E57"/>
  <c r="D57"/>
  <c r="M76"/>
  <c r="R73"/>
  <c r="F6"/>
  <c r="E6"/>
  <c r="C6"/>
  <c r="D6"/>
  <c r="F11"/>
  <c r="C11"/>
  <c r="D11"/>
  <c r="E11"/>
  <c r="M94"/>
  <c r="F24"/>
  <c r="E24"/>
  <c r="D24"/>
  <c r="C24"/>
  <c r="M45"/>
  <c r="R35"/>
  <c r="E9"/>
  <c r="D9"/>
  <c r="F9"/>
  <c r="C9"/>
  <c r="M41"/>
  <c r="M31"/>
  <c r="R48"/>
  <c r="E55"/>
  <c r="F55"/>
  <c r="D55"/>
  <c r="C55"/>
  <c r="C36"/>
  <c r="F36"/>
  <c r="E36"/>
  <c r="D36"/>
  <c r="R79"/>
  <c r="C63"/>
  <c r="F63"/>
  <c r="E63"/>
  <c r="D63"/>
  <c r="Q99"/>
  <c r="M4"/>
  <c r="M77"/>
  <c r="M53"/>
  <c r="M13"/>
  <c r="E85"/>
  <c r="D85"/>
  <c r="C85"/>
  <c r="F85"/>
  <c r="R16"/>
  <c r="F5"/>
  <c r="D5"/>
  <c r="C5"/>
  <c r="E5"/>
  <c r="F20"/>
  <c r="D20"/>
  <c r="C20"/>
  <c r="E20"/>
  <c r="C16"/>
  <c r="E16"/>
  <c r="D16"/>
  <c r="F16"/>
  <c r="E33"/>
  <c r="F33"/>
  <c r="C33"/>
  <c r="D33"/>
  <c r="M72"/>
  <c r="C26"/>
  <c r="E26"/>
  <c r="D26"/>
  <c r="F26"/>
  <c r="M39"/>
  <c r="R63"/>
  <c r="F71"/>
  <c r="D71"/>
  <c r="C71"/>
  <c r="E71"/>
  <c r="R80"/>
  <c r="R6"/>
  <c r="D78"/>
  <c r="C78"/>
  <c r="E78"/>
  <c r="F78"/>
  <c r="R11"/>
  <c r="M68"/>
  <c r="M78"/>
  <c r="F56"/>
  <c r="D56"/>
  <c r="C56"/>
  <c r="E56"/>
  <c r="R12"/>
  <c r="E61"/>
  <c r="F61"/>
  <c r="C61"/>
  <c r="D61"/>
  <c r="M9"/>
  <c r="R88"/>
  <c r="E23"/>
  <c r="D23"/>
  <c r="C23"/>
  <c r="F23"/>
  <c r="L99"/>
  <c r="M83"/>
  <c r="M25"/>
  <c r="R38"/>
  <c r="R90"/>
  <c r="M60"/>
  <c r="E53"/>
  <c r="F53"/>
  <c r="C53"/>
  <c r="D53"/>
  <c r="E17"/>
  <c r="F17"/>
  <c r="C17"/>
  <c r="D17"/>
  <c r="R50"/>
  <c r="F18"/>
  <c r="D18"/>
  <c r="C18"/>
  <c r="E18"/>
  <c r="M35"/>
  <c r="M12"/>
  <c r="R37"/>
  <c r="C41"/>
  <c r="D41"/>
  <c r="F41"/>
  <c r="E41"/>
  <c r="R70"/>
  <c r="D35"/>
  <c r="E35"/>
  <c r="C35"/>
  <c r="F35"/>
  <c r="F82"/>
  <c r="E82"/>
  <c r="C82"/>
  <c r="D82"/>
  <c r="N99"/>
  <c r="R3"/>
  <c r="R71"/>
  <c r="C68"/>
  <c r="F68"/>
  <c r="E68"/>
  <c r="D68"/>
  <c r="F66"/>
  <c r="E66"/>
  <c r="D66"/>
  <c r="C66"/>
  <c r="R41"/>
  <c r="E43"/>
  <c r="C43"/>
  <c r="F43"/>
  <c r="D43"/>
  <c r="R18"/>
  <c r="D12"/>
  <c r="E12"/>
  <c r="C12"/>
  <c r="F12"/>
  <c r="F87"/>
  <c r="C87"/>
  <c r="D87"/>
  <c r="E87"/>
  <c r="F81"/>
  <c r="E81"/>
  <c r="C81"/>
  <c r="D81"/>
  <c r="R75"/>
  <c r="E40"/>
  <c r="D40"/>
  <c r="C40"/>
  <c r="F40"/>
  <c r="F48"/>
  <c r="E48"/>
  <c r="D48"/>
  <c r="C48"/>
  <c r="R58"/>
  <c r="R87"/>
  <c r="C50"/>
  <c r="F50"/>
  <c r="E50"/>
  <c r="D50"/>
  <c r="R77"/>
  <c r="C95"/>
  <c r="D95"/>
  <c r="E95"/>
  <c r="F95"/>
  <c r="R81"/>
  <c r="R9"/>
  <c r="K99"/>
  <c r="R8"/>
  <c r="R19"/>
  <c r="F90"/>
  <c r="E90"/>
  <c r="C90"/>
  <c r="D90"/>
  <c r="R29"/>
  <c r="R65"/>
  <c r="M22"/>
  <c r="P99"/>
  <c r="R89"/>
  <c r="M46"/>
  <c r="D47"/>
  <c r="C47"/>
  <c r="F47"/>
  <c r="E47"/>
  <c r="M23"/>
  <c r="M89"/>
  <c r="M50"/>
  <c r="R10"/>
  <c r="C22"/>
  <c r="F22"/>
  <c r="D22"/>
  <c r="E22"/>
  <c r="M62"/>
  <c r="E30"/>
  <c r="D30"/>
  <c r="F30"/>
  <c r="C30"/>
  <c r="F91"/>
  <c r="E91"/>
  <c r="D91"/>
  <c r="C91"/>
  <c r="D59"/>
  <c r="C59"/>
  <c r="F59"/>
  <c r="E59"/>
  <c r="R36"/>
  <c r="D13"/>
  <c r="F13"/>
  <c r="C13"/>
  <c r="E13"/>
  <c r="R7"/>
  <c r="R64"/>
  <c r="F92"/>
  <c r="E92"/>
  <c r="C92"/>
  <c r="D92"/>
  <c r="E19"/>
  <c r="D19"/>
  <c r="F19"/>
  <c r="C19"/>
  <c r="M21"/>
  <c r="M81"/>
  <c r="R45"/>
  <c r="R68"/>
  <c r="M92"/>
  <c r="R42"/>
  <c r="M85"/>
  <c r="E42"/>
  <c r="F42"/>
  <c r="D42"/>
  <c r="C42"/>
  <c r="C77"/>
  <c r="F77"/>
  <c r="E77"/>
  <c r="D77"/>
  <c r="M61"/>
  <c r="M71"/>
  <c r="M51"/>
  <c r="F29"/>
  <c r="E29"/>
  <c r="D29"/>
  <c r="C29"/>
  <c r="M40"/>
  <c r="M82"/>
  <c r="E32"/>
  <c r="C32"/>
  <c r="D32"/>
  <c r="F32"/>
  <c r="M54"/>
  <c r="M3"/>
  <c r="I99"/>
  <c r="R26"/>
  <c r="R72"/>
  <c r="R91"/>
  <c r="F60"/>
  <c r="C60"/>
  <c r="E60"/>
  <c r="D60"/>
  <c r="F46"/>
  <c r="E46"/>
  <c r="C46"/>
  <c r="D46"/>
  <c r="R76"/>
  <c r="R55"/>
  <c r="R61"/>
  <c r="M90"/>
  <c r="C28"/>
  <c r="F28"/>
  <c r="D28"/>
  <c r="E28"/>
  <c r="M64"/>
  <c r="M6"/>
  <c r="R20"/>
  <c r="E72"/>
  <c r="C72"/>
  <c r="D72"/>
  <c r="F72"/>
  <c r="D21"/>
  <c r="F21"/>
  <c r="E21"/>
  <c r="C21"/>
  <c r="M91"/>
  <c r="E7"/>
  <c r="C7"/>
  <c r="F7"/>
  <c r="D7"/>
  <c r="R92"/>
  <c r="E98"/>
  <c r="F98"/>
  <c r="C98"/>
  <c r="D98"/>
  <c r="M14"/>
  <c r="R52"/>
  <c r="M65"/>
  <c r="R4"/>
  <c r="M5"/>
  <c r="H99"/>
  <c r="T16" i="73"/>
  <c r="R17"/>
  <c r="D17" i="29" s="1"/>
  <c r="Q17" i="73"/>
  <c r="D17" i="26" s="1"/>
  <c r="S17" i="73"/>
  <c r="D17" i="28" s="1"/>
  <c r="P17" i="73"/>
  <c r="D17" i="24" s="1"/>
  <c r="K15" i="65"/>
  <c r="F15"/>
  <c r="D99" i="78" l="1"/>
  <c r="R99"/>
  <c r="F99"/>
  <c r="C99"/>
  <c r="E99"/>
  <c r="M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42" i="54" l="1"/>
  <c r="DB37"/>
  <c r="DB33"/>
  <c r="DB29"/>
  <c r="DB25"/>
  <c r="DB3"/>
  <c r="BM42"/>
  <c r="BF42"/>
  <c r="AR62"/>
  <c r="DF62" s="1"/>
  <c r="B62" i="40" s="1"/>
  <c r="BM62" i="54"/>
  <c r="DB63"/>
  <c r="DB67"/>
  <c r="AR70"/>
  <c r="DF70" s="1"/>
  <c r="B70" i="40" s="1"/>
  <c r="AY70" i="54"/>
  <c r="CG95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H91" s="1"/>
  <c r="D91" i="40" s="1"/>
  <c r="BF92" i="54"/>
  <c r="DH92" s="1"/>
  <c r="D92" i="40" s="1"/>
  <c r="BF97" i="54"/>
  <c r="DH97" s="1"/>
  <c r="D97" i="40" s="1"/>
  <c r="DI5" i="54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H69" s="1"/>
  <c r="D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AY83"/>
  <c r="AY86"/>
  <c r="AY95"/>
  <c r="AY97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J36" i="54"/>
  <c r="F36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7" i="54" l="1"/>
  <c r="CW38"/>
  <c r="CW95"/>
  <c r="CI36"/>
  <c r="CB41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7"/>
  <c r="AD4" s="1"/>
  <c r="AC4" i="29"/>
  <c r="AD4" s="1"/>
  <c r="T4" i="52"/>
  <c r="M4" i="26" s="1"/>
  <c r="O4" i="52"/>
  <c r="Q4" s="1"/>
  <c r="K5" i="53"/>
  <c r="T5" s="1"/>
  <c r="N5" i="26" s="1"/>
  <c r="O5" i="53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N16" i="28" s="1"/>
  <c r="L16" i="53"/>
  <c r="U16" s="1"/>
  <c r="K16"/>
  <c r="T16" s="1"/>
  <c r="O16"/>
  <c r="J16"/>
  <c r="S16" s="1"/>
  <c r="N16" i="24" s="1"/>
  <c r="N16" i="53"/>
  <c r="W16" s="1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6"/>
  <c r="N16" i="27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N36" i="27" s="1"/>
  <c r="K36" i="53"/>
  <c r="T36" s="1"/>
  <c r="N36" i="26" s="1"/>
  <c r="O36" i="53"/>
  <c r="J36"/>
  <c r="S36" s="1"/>
  <c r="N36" i="24" s="1"/>
  <c r="N36" i="53"/>
  <c r="W36" s="1"/>
  <c r="N36" i="29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 i="24" s="1"/>
  <c r="N96" i="53"/>
  <c r="W96" s="1"/>
  <c r="N96" i="29" s="1"/>
  <c r="V90" i="63"/>
  <c r="V91" i="62"/>
  <c r="O91"/>
  <c r="G91" i="61"/>
  <c r="R94" i="14"/>
  <c r="V94"/>
  <c r="T94"/>
  <c r="H9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 i="24" s="1"/>
  <c r="N97" i="53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<sst xmlns="http://schemas.openxmlformats.org/spreadsheetml/2006/main" count="8833" uniqueCount="540">
  <si>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</si>
  <si>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</si>
  <si>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</si>
  <si>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</si>
  <si>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</si>
  <si>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</si>
  <si>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</si>
  <si>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</si>
  <si>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</si>
  <si>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</si>
  <si>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</si>
  <si>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</si>
  <si>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</si>
  <si>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</si>
  <si>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</si>
  <si>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</si>
  <si>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</si>
  <si>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</si>
  <si>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</si>
  <si>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</si>
  <si>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</si>
  <si>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</si>
  <si>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</si>
  <si>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</si>
  <si>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</si>
  <si>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</si>
  <si>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</si>
  <si>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</si>
  <si>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</si>
  <si>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</si>
  <si>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</si>
  <si>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</si>
  <si>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</si>
  <si>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</si>
  <si>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</si>
  <si>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</si>
  <si>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</si>
  <si>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</si>
  <si>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</si>
  <si>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</si>
  <si>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</si>
  <si>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</si>
  <si>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</si>
  <si>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</si>
  <si>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</si>
  <si>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</si>
  <si>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</si>
  <si>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</si>
  <si>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</si>
  <si>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</si>
  <si>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</si>
  <si>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</si>
  <si>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</si>
  <si>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</si>
  <si>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</si>
  <si>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</si>
  <si>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</si>
  <si>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</si>
  <si>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</si>
  <si>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</si>
  <si>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</si>
  <si>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</si>
  <si>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</si>
  <si>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</si>
  <si>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</si>
  <si>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</si>
  <si>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</si>
  <si>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</si>
  <si>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</si>
  <si>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</si>
  <si>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</si>
  <si>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</si>
  <si>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</si>
  <si>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</si>
  <si>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</si>
  <si>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</si>
  <si>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</si>
  <si>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</si>
  <si>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</si>
  <si>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</si>
  <si>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</si>
  <si>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</si>
  <si>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</si>
  <si>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</si>
  <si>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</si>
  <si>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</si>
  <si>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</si>
  <si>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</si>
  <si>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</si>
  <si>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</si>
  <si>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</si>
  <si>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</si>
  <si>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</si>
  <si>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</si>
  <si>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</si>
  <si>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</si>
  <si>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</si>
  <si>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</si>
  <si>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</si>
  <si>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</si>
  <si>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</si>
  <si>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</si>
  <si>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</si>
  <si>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</si>
  <si>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</si>
  <si>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</si>
  <si>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</si>
  <si>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</si>
  <si>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</si>
  <si>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</si>
  <si>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</si>
  <si>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</si>
  <si>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</si>
  <si>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</si>
  <si>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</si>
  <si>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</si>
  <si>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</si>
  <si>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</si>
  <si>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</si>
  <si>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</si>
  <si>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</si>
  <si>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</si>
  <si>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</si>
  <si>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</si>
  <si>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</si>
  <si>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</si>
  <si>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</si>
  <si>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</si>
  <si>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</si>
  <si>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</si>
  <si>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</si>
  <si>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</si>
  <si>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</si>
  <si>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</si>
  <si>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</si>
  <si>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</si>
  <si>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</si>
  <si>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</si>
  <si>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</si>
  <si>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</si>
  <si>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</si>
  <si>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</si>
  <si>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</si>
  <si>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</si>
  <si>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</si>
  <si>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</si>
  <si>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</si>
  <si>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</si>
  <si>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</si>
  <si>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</si>
  <si>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</si>
  <si>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</si>
  <si>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</si>
  <si>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</si>
  <si>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</si>
  <si>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</si>
  <si>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</si>
  <si>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</si>
  <si>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</si>
  <si>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</si>
  <si>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</si>
  <si>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</si>
  <si>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</si>
  <si>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</si>
  <si>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</si>
  <si>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</si>
  <si>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</si>
  <si>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</si>
  <si>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</si>
  <si>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</si>
  <si>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</si>
  <si>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</si>
  <si>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</si>
  <si>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</si>
  <si>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</si>
  <si>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</si>
  <si>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</si>
  <si>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</si>
  <si>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</si>
  <si>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</si>
  <si>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</si>
  <si>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</si>
  <si>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</si>
  <si>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</si>
  <si>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</si>
  <si>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</si>
  <si>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</si>
  <si>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</si>
  <si>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</si>
  <si>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</si>
  <si>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</si>
  <si>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</si>
  <si>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</si>
  <si>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</si>
  <si>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</si>
  <si>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</si>
  <si>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</si>
  <si>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</si>
  <si>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</si>
  <si>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</si>
  <si>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</si>
  <si>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</si>
  <si>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</si>
  <si>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</si>
  <si>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</si>
  <si>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</si>
  <si>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</si>
  <si>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</si>
  <si>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</si>
  <si>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</si>
  <si>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</si>
  <si>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</si>
  <si>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</si>
  <si>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</si>
  <si>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</si>
  <si>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</si>
  <si>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</si>
  <si>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</si>
  <si>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</si>
  <si>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</si>
  <si>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</si>
  <si>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</si>
  <si>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</si>
  <si>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</si>
  <si>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</si>
  <si>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</si>
  <si>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</si>
  <si>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</si>
  <si>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</si>
  <si>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</si>
  <si>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</si>
  <si>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</si>
  <si>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</si>
  <si>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</si>
  <si>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</si>
  <si>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</si>
  <si>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</si>
  <si>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</si>
  <si>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</si>
  <si>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</si>
  <si>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</si>
  <si>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</si>
  <si>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</si>
  <si>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</si>
  <si>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</si>
  <si>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</si>
  <si>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</si>
  <si>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</si>
  <si>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</si>
  <si>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</si>
  <si>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</si>
  <si>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</si>
  <si>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</si>
  <si>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</si>
  <si>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</si>
  <si>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</si>
  <si>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</si>
  <si>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</si>
  <si>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</si>
  <si>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</si>
  <si>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</si>
  <si>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</si>
  <si>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</si>
  <si>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</si>
  <si>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</si>
  <si>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</si>
  <si>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</si>
  <si>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</si>
  <si>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</si>
  <si>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</si>
  <si>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</si>
  <si>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</si>
  <si>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</si>
  <si>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</si>
  <si>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</si>
  <si>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</si>
  <si>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</si>
  <si>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</si>
  <si>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</si>
  <si>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</si>
  <si>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</si>
  <si>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</si>
  <si>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</si>
  <si>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</si>
  <si>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</si>
  <si>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</si>
  <si>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</si>
  <si>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</si>
  <si>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</si>
  <si>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</si>
  <si>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</si>
  <si>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</si>
  <si>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</si>
  <si>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</si>
  <si>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</si>
  <si>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</si>
  <si>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</si>
  <si>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</si>
  <si>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</si>
  <si>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</si>
  <si>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</si>
  <si>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</si>
  <si>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</si>
  <si>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</si>
  <si>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</si>
  <si>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</si>
  <si>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</si>
  <si>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</si>
  <si>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</si>
  <si>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</si>
  <si>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</si>
  <si>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</si>
  <si>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</si>
  <si>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</si>
  <si>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</si>
  <si>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</si>
  <si>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</si>
  <si>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</si>
  <si>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</si>
  <si>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</si>
  <si>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</si>
  <si>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</si>
  <si>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</si>
  <si>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</si>
  <si>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</si>
  <si>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</si>
  <si>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</si>
  <si>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</si>
  <si>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</si>
  <si>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</si>
  <si>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</si>
  <si>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</si>
  <si>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</si>
  <si>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</si>
  <si>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</si>
  <si>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</si>
  <si>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</si>
  <si>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</si>
  <si>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</si>
  <si>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</si>
  <si>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</si>
  <si>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</si>
  <si>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</si>
  <si>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</si>
  <si>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</si>
  <si>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</si>
  <si>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</si>
  <si>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</si>
  <si>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</si>
  <si>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</si>
  <si>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</si>
  <si>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</si>
  <si>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</si>
  <si>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</si>
  <si>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</si>
  <si>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</si>
  <si>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</si>
  <si>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</si>
  <si>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</si>
  <si>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</si>
  <si>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</si>
  <si>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</si>
  <si>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</si>
  <si>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</si>
  <si>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</si>
  <si>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</si>
  <si>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</si>
  <si>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</si>
  <si>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</si>
  <si>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</si>
  <si>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</si>
  <si>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</si>
  <si>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</si>
  <si>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</si>
  <si>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</si>
  <si>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</si>
  <si>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</si>
  <si>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</si>
  <si>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</si>
  <si>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</si>
  <si>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</si>
  <si>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</si>
  <si>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</si>
  <si>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</si>
  <si>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</si>
  <si>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</si>
  <si>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</si>
  <si>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</si>
  <si>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</si>
  <si>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</si>
  <si>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</si>
  <si>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</si>
  <si>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</si>
  <si>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</si>
  <si>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</si>
  <si>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</si>
  <si>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</si>
  <si>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</si>
  <si>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</si>
  <si>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</si>
  <si>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</si>
  <si>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</si>
  <si>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</si>
  <si>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</si>
  <si>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</si>
  <si>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</si>
  <si>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</si>
  <si>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</si>
  <si>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</si>
  <si>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</si>
  <si>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</si>
  <si>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</si>
  <si>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</si>
  <si>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</si>
  <si>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</si>
  <si>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</si>
  <si>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</si>
  <si>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</si>
  <si>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</si>
  <si>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</si>
  <si>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</si>
  <si>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</si>
  <si>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</si>
  <si>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</si>
  <si>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</si>
  <si>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</si>
  <si>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</si>
  <si>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</si>
  <si>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</si>
  <si>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</si>
  <si>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</si>
  <si>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</si>
  <si>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</si>
  <si>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</si>
  <si>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</si>
  <si>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</si>
  <si>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</si>
  <si>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</si>
  <si>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</si>
  <si>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</si>
  <si>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</si>
  <si>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</si>
  <si>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</si>
  <si>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</si>
  <si>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</si>
  <si>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</si>
  <si>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</si>
  <si>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</si>
  <si>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</si>
  <si>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</si>
  <si>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</si>
  <si>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</si>
  <si>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</si>
  <si>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</si>
  <si>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</si>
  <si>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</si>
  <si>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</si>
  <si>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</si>
  <si>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</si>
  <si>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</si>
  <si>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</si>
  <si>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</si>
  <si>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</si>
  <si>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</si>
  <si>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</si>
  <si>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</si>
  <si>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</si>
  <si>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</si>
  <si>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</si>
  <si>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</si>
  <si>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</si>
  <si>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</si>
  <si>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</si>
  <si>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</si>
  <si>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</si>
  <si>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</si>
  <si>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</si>
  <si>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</si>
  <si>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</si>
  <si>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</si>
  <si>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</si>
  <si>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</si>
  <si>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</si>
  <si>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</si>
  <si>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</si>
  <si>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</si>
  <si>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</si>
  <si>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</si>
  <si>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</si>
  <si>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</si>
  <si>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</si>
  <si>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</si>
  <si>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</si>
  <si>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</si>
  <si>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</si>
  <si>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40IS2023/10/04</t>
  </si>
  <si>
    <t>East_Delhi_Waste_Processing_Company_Limited_(EDWPCL)</t>
  </si>
  <si>
    <t>HP</t>
  </si>
  <si>
    <t>SOLAPUR_SOLAR</t>
  </si>
  <si>
    <t>SKS Raigarh</t>
  </si>
  <si>
    <t>RSRPL_BKN</t>
  </si>
  <si>
    <t>ITCWIND</t>
  </si>
  <si>
    <t>Meghalaya_Ben</t>
  </si>
  <si>
    <t>DIKCHU</t>
  </si>
  <si>
    <t>NSLSUGAR</t>
  </si>
  <si>
    <t>CHANJUII</t>
  </si>
  <si>
    <t>GBHHPL</t>
  </si>
  <si>
    <t>WR/01102023/01102023/L_NR_2022_09</t>
  </si>
  <si>
    <t>WR/01102023/29112042/RUMS(L_NR_2019_06)</t>
  </si>
  <si>
    <t>NR/01102023/02122045/L_NR_2021_13</t>
  </si>
  <si>
    <t>WR/01102023/24112044/L_NR_2020_07</t>
  </si>
  <si>
    <t>WR/01102023/31032046/L_NR_2020_05</t>
  </si>
  <si>
    <t>NR/01102023/08032047/L_NR_2021_14</t>
  </si>
  <si>
    <t>WR/01102023/29112042/L_NR_2019_05</t>
  </si>
  <si>
    <t>WR/01102023/16072048/L_NR_2022_08</t>
  </si>
  <si>
    <t>WR/01102023/01102023/L_NR_2020_06</t>
  </si>
  <si>
    <t>SR/01102023/07102043/L_NR_2018_61</t>
  </si>
  <si>
    <t>NR/01102023/14082046/L_NR_2021_16</t>
  </si>
  <si>
    <t>NR/01102023/02012046/L_NR_2021_17</t>
  </si>
  <si>
    <t>NR/26072023/31072042/L_NR_2023_07</t>
  </si>
  <si>
    <t>WR/01102023/30052048/L_NR_2022_10</t>
  </si>
  <si>
    <t>NR/01102023/25072045/L_NR_2021_15</t>
  </si>
  <si>
    <t>WR/01102023/29112042/RUMS(L_NR_2019_07)</t>
  </si>
  <si>
    <t>NR/26072023/25122043/L_NR_2023_10</t>
  </si>
  <si>
    <t>NR/01102023/13082046/L_NR_2021_12</t>
  </si>
  <si>
    <t>NR/01102023/06022042/L_NR_2012_07</t>
  </si>
  <si>
    <t>NR/01102023/31052040/LT-31</t>
  </si>
  <si>
    <t>NR/01102023/30042040/GNA_LT_35</t>
  </si>
  <si>
    <t>NR/01102023/30042040/GNA_LT_36</t>
  </si>
  <si>
    <t>NR/01102023/31102037/L_NR_2019_11</t>
  </si>
  <si>
    <t>NR/01102023/05012040/L_NR_2020_02</t>
  </si>
  <si>
    <t>NR/01102023/15082037/GNA_NR_2012_01</t>
  </si>
  <si>
    <t>NR/01102023/19072037/LT-05</t>
  </si>
  <si>
    <t>NR/01102023/23072042/L_NR_2012_04</t>
  </si>
  <si>
    <t>NR/01102023/27052033/DIAPL(L_NR_2023_04)</t>
  </si>
  <si>
    <t>NR/01102023/22052037/LT-59</t>
  </si>
  <si>
    <t>NR/01102023/06022042/L_NR_2012_02</t>
  </si>
  <si>
    <t>NR/01102023/25122043/GNA_MEJA_DELHI</t>
  </si>
  <si>
    <t>NR/30092023/31122025/SH-07</t>
  </si>
  <si>
    <t>NR/30092023/26122029/SH-06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</si>
</sst>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152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152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152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152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152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152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152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152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152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152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152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152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278.61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278.61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278.61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278.61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278.61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278.61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302.22000000000003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302.22000000000003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302.22000000000003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302.22000000000003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302.22000000000003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307.22000000000003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307.22000000000003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307.22000000000003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307.22000000000003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307.22000000000003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307.22000000000003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307.22000000000003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307.22000000000003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307.22000000000003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307.22000000000003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270.22000000000003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270.22000000000003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270.22000000000003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270.22000000000003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270.22000000000003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270.22000000000003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270.22000000000003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270.22000000000003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45203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293</v>
      </c>
    </row>
    <row r="9" spans="1:3">
      <c r="A9" s="46" t="s">
        <v>450</v>
      </c>
      <c r="B9" s="200">
        <v>45212.509560185186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45203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</v>
      </c>
      <c r="C32" s="198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9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8">
        <v>24</v>
      </c>
      <c r="C33" s="198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9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8">
        <v>24</v>
      </c>
      <c r="C34" s="198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9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8">
        <v>24</v>
      </c>
      <c r="C35" s="198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9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8">
        <v>24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24</v>
      </c>
      <c r="C37" s="198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9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8">
        <v>24</v>
      </c>
      <c r="C38" s="198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9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8">
        <v>24</v>
      </c>
      <c r="C39" s="198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9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8">
        <v>24</v>
      </c>
      <c r="C40" s="198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9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8">
        <v>24</v>
      </c>
      <c r="C41" s="198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9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8">
        <v>24</v>
      </c>
      <c r="C42" s="198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9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8">
        <v>24</v>
      </c>
      <c r="C43" s="198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9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8">
        <v>24</v>
      </c>
      <c r="C44" s="198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9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8">
        <v>24</v>
      </c>
      <c r="C45" s="198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9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8">
        <v>24</v>
      </c>
      <c r="C46" s="198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9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8">
        <v>24</v>
      </c>
      <c r="C47" s="198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9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8">
        <v>24</v>
      </c>
      <c r="C48" s="198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9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8">
        <v>24</v>
      </c>
      <c r="C49" s="198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9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8">
        <v>24</v>
      </c>
      <c r="C50" s="198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9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8">
        <v>24</v>
      </c>
      <c r="C51" s="198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9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8">
        <v>24</v>
      </c>
      <c r="C52" s="198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9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8">
        <v>24</v>
      </c>
      <c r="C53" s="198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9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8">
        <v>24</v>
      </c>
      <c r="C54" s="198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9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8">
        <v>24</v>
      </c>
      <c r="C55" s="198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9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8">
        <v>24</v>
      </c>
      <c r="C56" s="198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9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8">
        <v>24</v>
      </c>
      <c r="C57" s="198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9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8">
        <v>24</v>
      </c>
      <c r="C58" s="198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9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8">
        <v>24</v>
      </c>
      <c r="C59" s="198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9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8">
        <v>24</v>
      </c>
      <c r="C60" s="198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9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8">
        <v>24</v>
      </c>
      <c r="C61" s="198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9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8">
        <v>24</v>
      </c>
      <c r="C62" s="198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9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8">
        <v>24</v>
      </c>
      <c r="C63" s="198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9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8">
        <v>24</v>
      </c>
      <c r="C64" s="198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9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8">
        <v>24</v>
      </c>
      <c r="C65" s="198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9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8">
        <v>24</v>
      </c>
      <c r="C66" s="198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9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8">
        <v>24</v>
      </c>
      <c r="C67" s="198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9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8">
        <v>24</v>
      </c>
      <c r="C68" s="198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9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8">
        <v>24</v>
      </c>
      <c r="C69" s="198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9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8">
        <v>24</v>
      </c>
      <c r="C70" s="198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9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8">
        <v>24</v>
      </c>
      <c r="C71" s="198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9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8">
        <v>24</v>
      </c>
      <c r="C72" s="198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9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8">
        <v>24</v>
      </c>
      <c r="C73" s="198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9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8">
        <v>24</v>
      </c>
      <c r="C74" s="198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59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198">
        <v>24</v>
      </c>
      <c r="C75" s="198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59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198">
        <v>24</v>
      </c>
      <c r="C76" s="198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9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198">
        <v>24</v>
      </c>
      <c r="C77" s="198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59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198">
        <v>24</v>
      </c>
      <c r="C78" s="198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59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198">
        <v>24</v>
      </c>
      <c r="C79" s="198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9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198">
        <v>24</v>
      </c>
      <c r="C80" s="198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9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198">
        <v>24</v>
      </c>
      <c r="C81" s="198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9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198">
        <v>24</v>
      </c>
      <c r="C82" s="198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9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198">
        <v>24</v>
      </c>
      <c r="C83" s="198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9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198">
        <v>24</v>
      </c>
      <c r="C84" s="198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9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198">
        <v>24</v>
      </c>
      <c r="C85" s="198">
        <v>24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10.0128</v>
      </c>
      <c r="J85" s="21">
        <f t="shared" si="22"/>
        <v>5.5991999999999997</v>
      </c>
      <c r="K85" s="21">
        <f t="shared" si="23"/>
        <v>7.2215999999999996</v>
      </c>
      <c r="L85" s="21">
        <f t="shared" si="24"/>
        <v>1.1664000000000001</v>
      </c>
      <c r="M85" s="159">
        <f t="shared" si="25"/>
        <v>24</v>
      </c>
      <c r="N85" s="22"/>
      <c r="P85" s="37">
        <f t="shared" si="17"/>
        <v>10.0128</v>
      </c>
      <c r="Q85" s="37">
        <f t="shared" si="18"/>
        <v>5.5991999999999997</v>
      </c>
      <c r="R85" s="37">
        <f t="shared" si="19"/>
        <v>7.2215999999999996</v>
      </c>
      <c r="S85" s="37">
        <f t="shared" si="20"/>
        <v>1.1664000000000001</v>
      </c>
      <c r="T85" s="37">
        <f t="shared" si="26"/>
        <v>24</v>
      </c>
    </row>
    <row r="86" spans="1:20">
      <c r="A86" s="8" t="s">
        <v>128</v>
      </c>
      <c r="B86" s="198">
        <v>24</v>
      </c>
      <c r="C86" s="198">
        <v>24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10.0128</v>
      </c>
      <c r="J86" s="21">
        <f t="shared" si="22"/>
        <v>5.5991999999999997</v>
      </c>
      <c r="K86" s="21">
        <f t="shared" si="23"/>
        <v>7.2215999999999996</v>
      </c>
      <c r="L86" s="21">
        <f t="shared" si="24"/>
        <v>1.1664000000000001</v>
      </c>
      <c r="M86" s="159">
        <f t="shared" si="25"/>
        <v>24</v>
      </c>
      <c r="N86" s="22"/>
      <c r="P86" s="37">
        <f t="shared" si="17"/>
        <v>10.0128</v>
      </c>
      <c r="Q86" s="37">
        <f t="shared" si="18"/>
        <v>5.5991999999999997</v>
      </c>
      <c r="R86" s="37">
        <f t="shared" si="19"/>
        <v>7.2215999999999996</v>
      </c>
      <c r="S86" s="37">
        <f t="shared" si="20"/>
        <v>1.1664000000000001</v>
      </c>
      <c r="T86" s="37">
        <f t="shared" si="26"/>
        <v>24</v>
      </c>
    </row>
    <row r="87" spans="1:20">
      <c r="A87" s="8" t="s">
        <v>129</v>
      </c>
      <c r="B87" s="198">
        <v>24</v>
      </c>
      <c r="C87" s="198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59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198">
        <v>24</v>
      </c>
      <c r="C88" s="198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59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198">
        <v>24</v>
      </c>
      <c r="C89" s="198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59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198">
        <v>24</v>
      </c>
      <c r="C90" s="198">
        <v>24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10.0128</v>
      </c>
      <c r="J90" s="21">
        <f t="shared" si="22"/>
        <v>5.5991999999999997</v>
      </c>
      <c r="K90" s="21">
        <f t="shared" si="23"/>
        <v>7.2215999999999996</v>
      </c>
      <c r="L90" s="21">
        <f t="shared" si="24"/>
        <v>1.1664000000000001</v>
      </c>
      <c r="M90" s="159">
        <f t="shared" si="25"/>
        <v>24</v>
      </c>
      <c r="N90" s="22"/>
      <c r="P90" s="37">
        <f t="shared" si="17"/>
        <v>10.0128</v>
      </c>
      <c r="Q90" s="37">
        <f t="shared" si="18"/>
        <v>5.5991999999999997</v>
      </c>
      <c r="R90" s="37">
        <f t="shared" si="19"/>
        <v>7.2215999999999996</v>
      </c>
      <c r="S90" s="37">
        <f t="shared" si="20"/>
        <v>1.1664000000000001</v>
      </c>
      <c r="T90" s="37">
        <f t="shared" si="26"/>
        <v>24</v>
      </c>
    </row>
    <row r="91" spans="1:20">
      <c r="A91" s="8" t="s">
        <v>133</v>
      </c>
      <c r="B91" s="198">
        <v>24</v>
      </c>
      <c r="C91" s="198">
        <v>24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10.0128</v>
      </c>
      <c r="J91" s="21">
        <f t="shared" si="22"/>
        <v>5.5991999999999997</v>
      </c>
      <c r="K91" s="21">
        <f t="shared" si="23"/>
        <v>7.2215999999999996</v>
      </c>
      <c r="L91" s="21">
        <f t="shared" si="24"/>
        <v>1.1664000000000001</v>
      </c>
      <c r="M91" s="159">
        <f t="shared" si="25"/>
        <v>24</v>
      </c>
      <c r="N91" s="22"/>
      <c r="P91" s="37">
        <f t="shared" si="17"/>
        <v>10.0128</v>
      </c>
      <c r="Q91" s="37">
        <f t="shared" si="18"/>
        <v>5.5991999999999997</v>
      </c>
      <c r="R91" s="37">
        <f t="shared" si="19"/>
        <v>7.2215999999999996</v>
      </c>
      <c r="S91" s="37">
        <f t="shared" si="20"/>
        <v>1.1664000000000001</v>
      </c>
      <c r="T91" s="37">
        <f t="shared" si="26"/>
        <v>24</v>
      </c>
    </row>
    <row r="92" spans="1:20">
      <c r="A92" s="8" t="s">
        <v>134</v>
      </c>
      <c r="B92" s="198">
        <v>24</v>
      </c>
      <c r="C92" s="198">
        <v>24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10.0128</v>
      </c>
      <c r="J92" s="21">
        <f t="shared" si="22"/>
        <v>5.5991999999999997</v>
      </c>
      <c r="K92" s="21">
        <f t="shared" si="23"/>
        <v>7.2215999999999996</v>
      </c>
      <c r="L92" s="21">
        <f t="shared" si="24"/>
        <v>1.1664000000000001</v>
      </c>
      <c r="M92" s="159">
        <f t="shared" si="25"/>
        <v>24</v>
      </c>
      <c r="N92" s="22"/>
      <c r="P92" s="37">
        <f t="shared" si="17"/>
        <v>10.0128</v>
      </c>
      <c r="Q92" s="37">
        <f t="shared" si="18"/>
        <v>5.5991999999999997</v>
      </c>
      <c r="R92" s="37">
        <f t="shared" si="19"/>
        <v>7.2215999999999996</v>
      </c>
      <c r="S92" s="37">
        <f t="shared" si="20"/>
        <v>1.1664000000000001</v>
      </c>
      <c r="T92" s="37">
        <f t="shared" si="26"/>
        <v>24</v>
      </c>
    </row>
    <row r="93" spans="1:20">
      <c r="A93" s="8" t="s">
        <v>135</v>
      </c>
      <c r="B93" s="198">
        <v>24</v>
      </c>
      <c r="C93" s="198">
        <v>24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10.0128</v>
      </c>
      <c r="J93" s="21">
        <f t="shared" si="22"/>
        <v>5.5991999999999997</v>
      </c>
      <c r="K93" s="21">
        <f t="shared" si="23"/>
        <v>7.2215999999999996</v>
      </c>
      <c r="L93" s="21">
        <f t="shared" si="24"/>
        <v>1.1664000000000001</v>
      </c>
      <c r="M93" s="159">
        <f t="shared" si="25"/>
        <v>24</v>
      </c>
      <c r="N93" s="22"/>
      <c r="P93" s="37">
        <f t="shared" si="17"/>
        <v>10.0128</v>
      </c>
      <c r="Q93" s="37">
        <f t="shared" si="18"/>
        <v>5.5991999999999997</v>
      </c>
      <c r="R93" s="37">
        <f t="shared" si="19"/>
        <v>7.2215999999999996</v>
      </c>
      <c r="S93" s="37">
        <f t="shared" si="20"/>
        <v>1.1664000000000001</v>
      </c>
      <c r="T93" s="37">
        <f t="shared" si="26"/>
        <v>24</v>
      </c>
    </row>
    <row r="94" spans="1:20">
      <c r="A94" s="8" t="s">
        <v>136</v>
      </c>
      <c r="B94" s="198">
        <v>24</v>
      </c>
      <c r="C94" s="198">
        <v>24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10.0128</v>
      </c>
      <c r="J94" s="21">
        <f t="shared" si="22"/>
        <v>5.5991999999999997</v>
      </c>
      <c r="K94" s="21">
        <f t="shared" si="23"/>
        <v>7.2215999999999996</v>
      </c>
      <c r="L94" s="21">
        <f t="shared" si="24"/>
        <v>1.1664000000000001</v>
      </c>
      <c r="M94" s="159">
        <f t="shared" si="25"/>
        <v>24</v>
      </c>
      <c r="N94" s="22"/>
      <c r="P94" s="37">
        <f t="shared" si="17"/>
        <v>10.0128</v>
      </c>
      <c r="Q94" s="37">
        <f t="shared" si="18"/>
        <v>5.5991999999999997</v>
      </c>
      <c r="R94" s="37">
        <f t="shared" si="19"/>
        <v>7.2215999999999996</v>
      </c>
      <c r="S94" s="37">
        <f t="shared" si="20"/>
        <v>1.1664000000000001</v>
      </c>
      <c r="T94" s="37">
        <f t="shared" si="26"/>
        <v>24</v>
      </c>
    </row>
    <row r="95" spans="1:20">
      <c r="A95" s="8" t="s">
        <v>137</v>
      </c>
      <c r="B95" s="198">
        <v>24</v>
      </c>
      <c r="C95" s="198">
        <v>24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10.0128</v>
      </c>
      <c r="J95" s="21">
        <f t="shared" si="22"/>
        <v>5.5991999999999997</v>
      </c>
      <c r="K95" s="21">
        <f t="shared" si="23"/>
        <v>7.2215999999999996</v>
      </c>
      <c r="L95" s="21">
        <f t="shared" si="24"/>
        <v>1.1664000000000001</v>
      </c>
      <c r="M95" s="159">
        <f t="shared" si="25"/>
        <v>24</v>
      </c>
      <c r="N95" s="22"/>
      <c r="P95" s="37">
        <f t="shared" si="17"/>
        <v>10.0128</v>
      </c>
      <c r="Q95" s="37">
        <f t="shared" si="18"/>
        <v>5.5991999999999997</v>
      </c>
      <c r="R95" s="37">
        <f t="shared" si="19"/>
        <v>7.2215999999999996</v>
      </c>
      <c r="S95" s="37">
        <f t="shared" si="20"/>
        <v>1.1664000000000001</v>
      </c>
      <c r="T95" s="37">
        <f t="shared" si="26"/>
        <v>24</v>
      </c>
    </row>
    <row r="96" spans="1:20">
      <c r="A96" s="8" t="s">
        <v>138</v>
      </c>
      <c r="B96" s="198">
        <v>24</v>
      </c>
      <c r="C96" s="198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9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198">
        <v>24</v>
      </c>
      <c r="C97" s="198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9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198">
        <v>24</v>
      </c>
      <c r="C98" s="198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9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171</v>
      </c>
      <c r="B99" s="20">
        <f t="shared" ref="B99:H99" si="27">SUM(B3:B98)/4000</f>
        <v>0.57599999999999996</v>
      </c>
      <c r="C99" s="20">
        <f t="shared" si="27"/>
        <v>0.57599999999999996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0.24030719999999986</v>
      </c>
      <c r="J99" s="160">
        <f t="shared" ref="J99:L99" si="28">SUM(J3:J98)/4000</f>
        <v>0.13438079999999994</v>
      </c>
      <c r="K99" s="160">
        <f t="shared" si="28"/>
        <v>0.17331839999999996</v>
      </c>
      <c r="L99" s="160">
        <f t="shared" si="28"/>
        <v>2.7993599999999976E-2</v>
      </c>
      <c r="M99" s="161">
        <f>SUM(M3:M98)/4000</f>
        <v>0.57599999999999996</v>
      </c>
      <c r="N99" s="23"/>
      <c r="P99" s="37">
        <f>SUM(P3:P98)/4000</f>
        <v>0.24030719999999986</v>
      </c>
      <c r="Q99" s="37">
        <f t="shared" ref="Q99:S99" si="29">SUM(Q3:Q98)/4000</f>
        <v>0.13438079999999994</v>
      </c>
      <c r="R99" s="37">
        <f t="shared" si="29"/>
        <v>0.17331839999999996</v>
      </c>
      <c r="S99" s="37">
        <f t="shared" si="29"/>
        <v>2.7993599999999976E-2</v>
      </c>
      <c r="T99" s="37">
        <f t="shared" si="26"/>
        <v>0.57599999999999973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T18" sqref="T1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290.86</v>
      </c>
      <c r="I3" s="53">
        <v>0</v>
      </c>
      <c r="J3" s="53">
        <v>0</v>
      </c>
      <c r="K3" s="53">
        <v>0</v>
      </c>
      <c r="L3" s="53">
        <v>0</v>
      </c>
      <c r="M3" s="72">
        <v>1.35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292.20999999999998</v>
      </c>
      <c r="W3">
        <v>290.86</v>
      </c>
      <c r="X3">
        <v>0</v>
      </c>
      <c r="Y3">
        <v>1.35</v>
      </c>
      <c r="Z3">
        <v>0</v>
      </c>
    </row>
    <row r="4" spans="1:26">
      <c r="D4" t="s">
        <v>442</v>
      </c>
      <c r="F4" t="s">
        <v>441</v>
      </c>
      <c r="G4" t="s">
        <v>46</v>
      </c>
      <c r="H4" s="73">
        <v>328.54</v>
      </c>
      <c r="I4" s="46">
        <v>0</v>
      </c>
      <c r="J4" s="46">
        <v>5.8</v>
      </c>
      <c r="K4" s="46">
        <v>0</v>
      </c>
      <c r="L4" s="46">
        <v>0</v>
      </c>
      <c r="M4" s="74">
        <v>0</v>
      </c>
      <c r="N4" s="73">
        <v>0</v>
      </c>
      <c r="O4" s="46">
        <v>-80</v>
      </c>
      <c r="P4" s="46">
        <v>0</v>
      </c>
      <c r="Q4" s="46">
        <v>0</v>
      </c>
      <c r="R4" s="46">
        <v>0</v>
      </c>
      <c r="S4" s="74">
        <v>0</v>
      </c>
      <c r="U4" s="73">
        <v>-80</v>
      </c>
      <c r="V4" s="74">
        <v>334.34</v>
      </c>
      <c r="W4">
        <v>328.54</v>
      </c>
      <c r="X4">
        <v>-80</v>
      </c>
      <c r="Y4">
        <v>0</v>
      </c>
      <c r="Z4">
        <v>5.8</v>
      </c>
    </row>
    <row r="5" spans="1:26">
      <c r="G5" t="s">
        <v>47</v>
      </c>
      <c r="H5" s="73">
        <v>323.70999999999998</v>
      </c>
      <c r="I5" s="46">
        <v>0</v>
      </c>
      <c r="J5" s="46">
        <v>2.9</v>
      </c>
      <c r="K5" s="46">
        <v>0</v>
      </c>
      <c r="L5" s="46">
        <v>0</v>
      </c>
      <c r="M5" s="74">
        <v>0</v>
      </c>
      <c r="N5" s="73">
        <v>0</v>
      </c>
      <c r="O5" s="46">
        <v>-46.5</v>
      </c>
      <c r="P5" s="46">
        <v>0</v>
      </c>
      <c r="Q5" s="46">
        <v>0</v>
      </c>
      <c r="R5" s="46">
        <v>0</v>
      </c>
      <c r="S5" s="74">
        <v>0</v>
      </c>
      <c r="U5" s="73">
        <v>-46.5</v>
      </c>
      <c r="V5" s="74">
        <v>326.61</v>
      </c>
      <c r="W5">
        <v>323.70999999999998</v>
      </c>
      <c r="X5">
        <v>-46.5</v>
      </c>
      <c r="Y5">
        <v>0</v>
      </c>
      <c r="Z5">
        <v>2.9</v>
      </c>
    </row>
    <row r="6" spans="1:26">
      <c r="G6" t="s">
        <v>48</v>
      </c>
      <c r="H6" s="73">
        <v>295.69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295.69</v>
      </c>
      <c r="W6">
        <v>295.69</v>
      </c>
      <c r="X6">
        <v>0</v>
      </c>
      <c r="Y6">
        <v>0</v>
      </c>
      <c r="Z6">
        <v>0</v>
      </c>
    </row>
    <row r="7" spans="1:26">
      <c r="G7" t="s">
        <v>49</v>
      </c>
      <c r="H7" s="73">
        <v>225.15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225.15</v>
      </c>
      <c r="W7">
        <v>225.15</v>
      </c>
      <c r="X7">
        <v>0</v>
      </c>
      <c r="Y7">
        <v>0</v>
      </c>
      <c r="Z7">
        <v>0</v>
      </c>
    </row>
    <row r="8" spans="1:26">
      <c r="G8" t="s">
        <v>50</v>
      </c>
      <c r="H8" s="73">
        <v>173.93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173.93</v>
      </c>
      <c r="W8">
        <v>173.93</v>
      </c>
      <c r="X8">
        <v>0</v>
      </c>
      <c r="Y8">
        <v>0</v>
      </c>
      <c r="Z8">
        <v>0</v>
      </c>
    </row>
    <row r="9" spans="1:26">
      <c r="G9" t="s">
        <v>51</v>
      </c>
      <c r="H9" s="73">
        <v>139.15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139.15</v>
      </c>
      <c r="W9">
        <v>139.15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117.89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117.89</v>
      </c>
      <c r="W10">
        <v>117.89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68.61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68.61</v>
      </c>
      <c r="W11">
        <v>68.61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38.65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38.65</v>
      </c>
      <c r="W12">
        <v>38.65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-45</v>
      </c>
      <c r="P14" s="46">
        <v>0</v>
      </c>
      <c r="Q14" s="46">
        <v>0</v>
      </c>
      <c r="R14" s="46">
        <v>0</v>
      </c>
      <c r="S14" s="74">
        <v>0</v>
      </c>
      <c r="U14" s="73">
        <v>-45</v>
      </c>
      <c r="V14" s="74">
        <v>0</v>
      </c>
      <c r="W14">
        <v>0</v>
      </c>
      <c r="X14">
        <v>-45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-59</v>
      </c>
      <c r="P15" s="46">
        <v>0</v>
      </c>
      <c r="Q15" s="46">
        <v>0</v>
      </c>
      <c r="R15" s="46">
        <v>0</v>
      </c>
      <c r="S15" s="74">
        <v>0</v>
      </c>
      <c r="U15" s="73">
        <v>-59</v>
      </c>
      <c r="V15" s="74">
        <v>0</v>
      </c>
      <c r="W15">
        <v>0</v>
      </c>
      <c r="X15">
        <v>-59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-61.86</v>
      </c>
      <c r="P16" s="46">
        <v>0</v>
      </c>
      <c r="Q16" s="46">
        <v>0</v>
      </c>
      <c r="R16" s="46">
        <v>0</v>
      </c>
      <c r="S16" s="74">
        <v>0</v>
      </c>
      <c r="U16" s="73">
        <v>-61.86</v>
      </c>
      <c r="V16" s="74">
        <v>0</v>
      </c>
      <c r="W16">
        <v>0</v>
      </c>
      <c r="X16">
        <v>-61.86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0.97</v>
      </c>
      <c r="N17" s="73">
        <v>0</v>
      </c>
      <c r="O17" s="46">
        <v>-63.1</v>
      </c>
      <c r="P17" s="46">
        <v>0</v>
      </c>
      <c r="Q17" s="46">
        <v>0</v>
      </c>
      <c r="R17" s="46">
        <v>0</v>
      </c>
      <c r="S17" s="74">
        <v>0</v>
      </c>
      <c r="U17" s="73">
        <v>-63.1</v>
      </c>
      <c r="V17" s="74">
        <v>0.97</v>
      </c>
      <c r="W17">
        <v>0</v>
      </c>
      <c r="X17">
        <v>-63.1</v>
      </c>
      <c r="Y17">
        <v>0.97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1.93</v>
      </c>
      <c r="N18" s="73">
        <v>0</v>
      </c>
      <c r="O18" s="46">
        <v>-70</v>
      </c>
      <c r="P18" s="46">
        <v>0</v>
      </c>
      <c r="Q18" s="46">
        <v>0</v>
      </c>
      <c r="R18" s="46">
        <v>0</v>
      </c>
      <c r="S18" s="74">
        <v>0</v>
      </c>
      <c r="U18" s="73">
        <v>-70</v>
      </c>
      <c r="V18" s="74">
        <v>1.93</v>
      </c>
      <c r="W18">
        <v>0</v>
      </c>
      <c r="X18">
        <v>-70</v>
      </c>
      <c r="Y18">
        <v>1.93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0.68</v>
      </c>
      <c r="N19" s="73">
        <v>0</v>
      </c>
      <c r="O19" s="46">
        <v>-63.37</v>
      </c>
      <c r="P19" s="46">
        <v>0</v>
      </c>
      <c r="Q19" s="46">
        <v>0</v>
      </c>
      <c r="R19" s="46">
        <v>0</v>
      </c>
      <c r="S19" s="74">
        <v>0</v>
      </c>
      <c r="U19" s="73">
        <v>-63.37</v>
      </c>
      <c r="V19" s="74">
        <v>0.68</v>
      </c>
      <c r="W19">
        <v>0</v>
      </c>
      <c r="X19">
        <v>-63.37</v>
      </c>
      <c r="Y19">
        <v>0.68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1.64</v>
      </c>
      <c r="N20" s="73">
        <v>0</v>
      </c>
      <c r="O20" s="46">
        <v>-77.11</v>
      </c>
      <c r="P20" s="46">
        <v>0</v>
      </c>
      <c r="Q20" s="46">
        <v>0</v>
      </c>
      <c r="R20" s="46">
        <v>0</v>
      </c>
      <c r="S20" s="74">
        <v>0</v>
      </c>
      <c r="U20" s="73">
        <v>-77.11</v>
      </c>
      <c r="V20" s="74">
        <v>1.64</v>
      </c>
      <c r="W20">
        <v>0</v>
      </c>
      <c r="X20">
        <v>-77.11</v>
      </c>
      <c r="Y20">
        <v>1.64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3.29</v>
      </c>
      <c r="N21" s="73">
        <v>0</v>
      </c>
      <c r="O21" s="46">
        <v>-83.9</v>
      </c>
      <c r="P21" s="46">
        <v>0</v>
      </c>
      <c r="Q21" s="46">
        <v>0</v>
      </c>
      <c r="R21" s="46">
        <v>0</v>
      </c>
      <c r="S21" s="74">
        <v>0</v>
      </c>
      <c r="U21" s="73">
        <v>-83.9</v>
      </c>
      <c r="V21" s="74">
        <v>3.29</v>
      </c>
      <c r="W21">
        <v>0</v>
      </c>
      <c r="X21">
        <v>-83.9</v>
      </c>
      <c r="Y21">
        <v>3.29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3.48</v>
      </c>
      <c r="N22" s="73">
        <v>0</v>
      </c>
      <c r="O22" s="46">
        <v>-81.760000000000005</v>
      </c>
      <c r="P22" s="46">
        <v>0</v>
      </c>
      <c r="Q22" s="46">
        <v>0</v>
      </c>
      <c r="R22" s="46">
        <v>0</v>
      </c>
      <c r="S22" s="74">
        <v>0</v>
      </c>
      <c r="U22" s="73">
        <v>-81.760000000000005</v>
      </c>
      <c r="V22" s="74">
        <v>3.48</v>
      </c>
      <c r="W22">
        <v>0</v>
      </c>
      <c r="X22">
        <v>-81.760000000000005</v>
      </c>
      <c r="Y22">
        <v>3.48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0</v>
      </c>
      <c r="O23" s="46">
        <v>-119</v>
      </c>
      <c r="P23" s="46">
        <v>0</v>
      </c>
      <c r="Q23" s="46">
        <v>0</v>
      </c>
      <c r="R23" s="46">
        <v>0</v>
      </c>
      <c r="S23" s="74">
        <v>0</v>
      </c>
      <c r="U23" s="73">
        <v>-119</v>
      </c>
      <c r="V23" s="74">
        <v>4.83</v>
      </c>
      <c r="W23">
        <v>0</v>
      </c>
      <c r="X23">
        <v>-119</v>
      </c>
      <c r="Y23">
        <v>4.83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4.83</v>
      </c>
      <c r="N24" s="73">
        <v>0</v>
      </c>
      <c r="O24" s="46">
        <v>-145</v>
      </c>
      <c r="P24" s="46">
        <v>0</v>
      </c>
      <c r="Q24" s="46">
        <v>0</v>
      </c>
      <c r="R24" s="46">
        <v>0</v>
      </c>
      <c r="S24" s="74">
        <v>0</v>
      </c>
      <c r="U24" s="73">
        <v>-145</v>
      </c>
      <c r="V24" s="74">
        <v>4.83</v>
      </c>
      <c r="W24">
        <v>0</v>
      </c>
      <c r="X24">
        <v>-145</v>
      </c>
      <c r="Y24">
        <v>4.83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0</v>
      </c>
      <c r="O25" s="46">
        <v>-145</v>
      </c>
      <c r="P25" s="46">
        <v>0</v>
      </c>
      <c r="Q25" s="46">
        <v>0</v>
      </c>
      <c r="R25" s="46">
        <v>0</v>
      </c>
      <c r="S25" s="74">
        <v>0</v>
      </c>
      <c r="U25" s="73">
        <v>-145</v>
      </c>
      <c r="V25" s="74">
        <v>4.83</v>
      </c>
      <c r="W25">
        <v>0</v>
      </c>
      <c r="X25">
        <v>-145</v>
      </c>
      <c r="Y25">
        <v>4.83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4.83</v>
      </c>
      <c r="N26" s="73">
        <v>0</v>
      </c>
      <c r="O26" s="46">
        <v>-144</v>
      </c>
      <c r="P26" s="46">
        <v>0</v>
      </c>
      <c r="Q26" s="46">
        <v>0</v>
      </c>
      <c r="R26" s="46">
        <v>0</v>
      </c>
      <c r="S26" s="74">
        <v>0</v>
      </c>
      <c r="U26" s="73">
        <v>-144</v>
      </c>
      <c r="V26" s="74">
        <v>4.83</v>
      </c>
      <c r="W26">
        <v>0</v>
      </c>
      <c r="X26">
        <v>-144</v>
      </c>
      <c r="Y26">
        <v>4.83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3.29</v>
      </c>
      <c r="N27" s="73">
        <v>0</v>
      </c>
      <c r="O27" s="46">
        <v>-89</v>
      </c>
      <c r="P27" s="46">
        <v>0</v>
      </c>
      <c r="Q27" s="46">
        <v>0</v>
      </c>
      <c r="R27" s="46">
        <v>0</v>
      </c>
      <c r="S27" s="74">
        <v>0</v>
      </c>
      <c r="U27" s="73">
        <v>-89</v>
      </c>
      <c r="V27" s="74">
        <v>3.29</v>
      </c>
      <c r="W27">
        <v>0</v>
      </c>
      <c r="X27">
        <v>-89</v>
      </c>
      <c r="Y27">
        <v>3.29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4.83</v>
      </c>
      <c r="N28" s="73">
        <v>0</v>
      </c>
      <c r="O28" s="46">
        <v>-99</v>
      </c>
      <c r="P28" s="46">
        <v>0</v>
      </c>
      <c r="Q28" s="46">
        <v>0</v>
      </c>
      <c r="R28" s="46">
        <v>0</v>
      </c>
      <c r="S28" s="74">
        <v>0</v>
      </c>
      <c r="U28" s="73">
        <v>-99</v>
      </c>
      <c r="V28" s="74">
        <v>4.83</v>
      </c>
      <c r="W28">
        <v>0</v>
      </c>
      <c r="X28">
        <v>-99</v>
      </c>
      <c r="Y28">
        <v>4.83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4.83</v>
      </c>
      <c r="N29" s="73">
        <v>0</v>
      </c>
      <c r="O29" s="46">
        <v>-185</v>
      </c>
      <c r="P29" s="46">
        <v>-12</v>
      </c>
      <c r="Q29" s="46">
        <v>0</v>
      </c>
      <c r="R29" s="46">
        <v>0</v>
      </c>
      <c r="S29" s="74">
        <v>0</v>
      </c>
      <c r="U29" s="73">
        <v>-197</v>
      </c>
      <c r="V29" s="74">
        <v>4.83</v>
      </c>
      <c r="W29">
        <v>0</v>
      </c>
      <c r="X29">
        <v>-185</v>
      </c>
      <c r="Y29">
        <v>4.83</v>
      </c>
      <c r="Z29">
        <v>-12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4.83</v>
      </c>
      <c r="N30" s="73">
        <v>0</v>
      </c>
      <c r="O30" s="46">
        <v>-220</v>
      </c>
      <c r="P30" s="46">
        <v>-286.89999999999998</v>
      </c>
      <c r="Q30" s="46">
        <v>0</v>
      </c>
      <c r="R30" s="46">
        <v>0</v>
      </c>
      <c r="S30" s="74">
        <v>0</v>
      </c>
      <c r="U30" s="73">
        <v>-506.9</v>
      </c>
      <c r="V30" s="74">
        <v>4.83</v>
      </c>
      <c r="W30">
        <v>0</v>
      </c>
      <c r="X30">
        <v>-220</v>
      </c>
      <c r="Y30">
        <v>4.83</v>
      </c>
      <c r="Z30">
        <v>-286.89999999999998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3.77</v>
      </c>
      <c r="N31" s="73">
        <v>0</v>
      </c>
      <c r="O31" s="46">
        <v>-240</v>
      </c>
      <c r="P31" s="46">
        <v>-90</v>
      </c>
      <c r="Q31" s="46">
        <v>0</v>
      </c>
      <c r="R31" s="46">
        <v>0</v>
      </c>
      <c r="S31" s="74">
        <v>0</v>
      </c>
      <c r="U31" s="73">
        <v>-330</v>
      </c>
      <c r="V31" s="74">
        <v>3.77</v>
      </c>
      <c r="W31">
        <v>0</v>
      </c>
      <c r="X31">
        <v>-240</v>
      </c>
      <c r="Y31">
        <v>3.77</v>
      </c>
      <c r="Z31">
        <v>-90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3.19</v>
      </c>
      <c r="N32" s="73">
        <v>0</v>
      </c>
      <c r="O32" s="46">
        <v>-149</v>
      </c>
      <c r="P32" s="46">
        <v>-93</v>
      </c>
      <c r="Q32" s="46">
        <v>0</v>
      </c>
      <c r="R32" s="46">
        <v>0</v>
      </c>
      <c r="S32" s="74">
        <v>0</v>
      </c>
      <c r="U32" s="73">
        <v>-242</v>
      </c>
      <c r="V32" s="74">
        <v>3.19</v>
      </c>
      <c r="W32">
        <v>0</v>
      </c>
      <c r="X32">
        <v>-149</v>
      </c>
      <c r="Y32">
        <v>3.19</v>
      </c>
      <c r="Z32">
        <v>-93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4.83</v>
      </c>
      <c r="N33" s="73">
        <v>0</v>
      </c>
      <c r="O33" s="46">
        <v>-159</v>
      </c>
      <c r="P33" s="46">
        <v>-118</v>
      </c>
      <c r="Q33" s="46">
        <v>0</v>
      </c>
      <c r="R33" s="46">
        <v>0</v>
      </c>
      <c r="S33" s="74">
        <v>0</v>
      </c>
      <c r="U33" s="73">
        <v>-277</v>
      </c>
      <c r="V33" s="74">
        <v>4.83</v>
      </c>
      <c r="W33">
        <v>0</v>
      </c>
      <c r="X33">
        <v>-159</v>
      </c>
      <c r="Y33">
        <v>4.83</v>
      </c>
      <c r="Z33">
        <v>-118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4.83</v>
      </c>
      <c r="N34" s="73">
        <v>0</v>
      </c>
      <c r="O34" s="46">
        <v>-173</v>
      </c>
      <c r="P34" s="46">
        <v>-135</v>
      </c>
      <c r="Q34" s="46">
        <v>0</v>
      </c>
      <c r="R34" s="46">
        <v>0</v>
      </c>
      <c r="S34" s="74">
        <v>0</v>
      </c>
      <c r="U34" s="73">
        <v>-308</v>
      </c>
      <c r="V34" s="74">
        <v>4.83</v>
      </c>
      <c r="W34">
        <v>0</v>
      </c>
      <c r="X34">
        <v>-173</v>
      </c>
      <c r="Y34">
        <v>4.83</v>
      </c>
      <c r="Z34">
        <v>-135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4.83</v>
      </c>
      <c r="N35" s="73">
        <v>0</v>
      </c>
      <c r="O35" s="46">
        <v>-185</v>
      </c>
      <c r="P35" s="46">
        <v>-135</v>
      </c>
      <c r="Q35" s="46">
        <v>0</v>
      </c>
      <c r="R35" s="46">
        <v>0</v>
      </c>
      <c r="S35" s="74">
        <v>0</v>
      </c>
      <c r="U35" s="73">
        <v>-320</v>
      </c>
      <c r="V35" s="74">
        <v>4.83</v>
      </c>
      <c r="W35">
        <v>0</v>
      </c>
      <c r="X35">
        <v>-185</v>
      </c>
      <c r="Y35">
        <v>4.83</v>
      </c>
      <c r="Z35">
        <v>-135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0</v>
      </c>
      <c r="O36" s="46">
        <v>-200</v>
      </c>
      <c r="P36" s="46">
        <v>-31</v>
      </c>
      <c r="Q36" s="46">
        <v>0</v>
      </c>
      <c r="R36" s="46">
        <v>0</v>
      </c>
      <c r="S36" s="74">
        <v>0</v>
      </c>
      <c r="U36" s="73">
        <v>-231</v>
      </c>
      <c r="V36" s="74">
        <v>4.83</v>
      </c>
      <c r="W36">
        <v>0</v>
      </c>
      <c r="X36">
        <v>-200</v>
      </c>
      <c r="Y36">
        <v>4.83</v>
      </c>
      <c r="Z36">
        <v>-31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-230</v>
      </c>
      <c r="P37" s="46">
        <v>-36</v>
      </c>
      <c r="Q37" s="46">
        <v>0</v>
      </c>
      <c r="R37" s="46">
        <v>0</v>
      </c>
      <c r="S37" s="74">
        <v>0</v>
      </c>
      <c r="U37" s="73">
        <v>-266</v>
      </c>
      <c r="V37" s="74">
        <v>4.83</v>
      </c>
      <c r="W37">
        <v>0</v>
      </c>
      <c r="X37">
        <v>-230</v>
      </c>
      <c r="Y37">
        <v>4.83</v>
      </c>
      <c r="Z37">
        <v>-36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-245</v>
      </c>
      <c r="P38" s="46">
        <v>-19</v>
      </c>
      <c r="Q38" s="46">
        <v>0</v>
      </c>
      <c r="R38" s="46">
        <v>0</v>
      </c>
      <c r="S38" s="74">
        <v>0</v>
      </c>
      <c r="U38" s="73">
        <v>-264</v>
      </c>
      <c r="V38" s="74">
        <v>4.83</v>
      </c>
      <c r="W38">
        <v>0</v>
      </c>
      <c r="X38">
        <v>-245</v>
      </c>
      <c r="Y38">
        <v>4.83</v>
      </c>
      <c r="Z38">
        <v>-19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4.83</v>
      </c>
      <c r="N39" s="73">
        <v>0</v>
      </c>
      <c r="O39" s="46">
        <v>-184</v>
      </c>
      <c r="P39" s="46">
        <v>-5</v>
      </c>
      <c r="Q39" s="46">
        <v>0</v>
      </c>
      <c r="R39" s="46">
        <v>0</v>
      </c>
      <c r="S39" s="74">
        <v>0</v>
      </c>
      <c r="U39" s="73">
        <v>-189</v>
      </c>
      <c r="V39" s="74">
        <v>4.83</v>
      </c>
      <c r="W39">
        <v>0</v>
      </c>
      <c r="X39">
        <v>-184</v>
      </c>
      <c r="Y39">
        <v>4.83</v>
      </c>
      <c r="Z39">
        <v>-5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3.87</v>
      </c>
      <c r="N40" s="73">
        <v>0</v>
      </c>
      <c r="O40" s="46">
        <v>-195</v>
      </c>
      <c r="P40" s="46">
        <v>0</v>
      </c>
      <c r="Q40" s="46">
        <v>0</v>
      </c>
      <c r="R40" s="46">
        <v>0</v>
      </c>
      <c r="S40" s="74">
        <v>0</v>
      </c>
      <c r="U40" s="73">
        <v>-195</v>
      </c>
      <c r="V40" s="74">
        <v>3.87</v>
      </c>
      <c r="W40">
        <v>0</v>
      </c>
      <c r="X40">
        <v>-195</v>
      </c>
      <c r="Y40">
        <v>3.87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4.83</v>
      </c>
      <c r="N41" s="73">
        <v>0</v>
      </c>
      <c r="O41" s="46">
        <v>-165</v>
      </c>
      <c r="P41" s="46">
        <v>0</v>
      </c>
      <c r="Q41" s="46">
        <v>0</v>
      </c>
      <c r="R41" s="46">
        <v>0</v>
      </c>
      <c r="S41" s="74">
        <v>0</v>
      </c>
      <c r="U41" s="73">
        <v>-165</v>
      </c>
      <c r="V41" s="74">
        <v>4.83</v>
      </c>
      <c r="W41">
        <v>0</v>
      </c>
      <c r="X41">
        <v>-165</v>
      </c>
      <c r="Y41">
        <v>4.83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1.55</v>
      </c>
      <c r="N42" s="73">
        <v>0</v>
      </c>
      <c r="O42" s="46">
        <v>-142.47999999999999</v>
      </c>
      <c r="P42" s="46">
        <v>0</v>
      </c>
      <c r="Q42" s="46">
        <v>0</v>
      </c>
      <c r="R42" s="46">
        <v>0</v>
      </c>
      <c r="S42" s="74">
        <v>0</v>
      </c>
      <c r="U42" s="73">
        <v>-142.47999999999999</v>
      </c>
      <c r="V42" s="74">
        <v>1.55</v>
      </c>
      <c r="W42">
        <v>0</v>
      </c>
      <c r="X42">
        <v>-142.47999999999999</v>
      </c>
      <c r="Y42">
        <v>1.55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3.19</v>
      </c>
      <c r="N43" s="73">
        <v>0</v>
      </c>
      <c r="O43" s="46">
        <v>-99</v>
      </c>
      <c r="P43" s="46">
        <v>0</v>
      </c>
      <c r="Q43" s="46">
        <v>0</v>
      </c>
      <c r="R43" s="46">
        <v>0</v>
      </c>
      <c r="S43" s="74">
        <v>0</v>
      </c>
      <c r="U43" s="73">
        <v>-99</v>
      </c>
      <c r="V43" s="74">
        <v>3.19</v>
      </c>
      <c r="W43">
        <v>0</v>
      </c>
      <c r="X43">
        <v>-99</v>
      </c>
      <c r="Y43">
        <v>3.19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3.96</v>
      </c>
      <c r="N44" s="73">
        <v>0</v>
      </c>
      <c r="O44" s="46">
        <v>-89</v>
      </c>
      <c r="P44" s="46">
        <v>0</v>
      </c>
      <c r="Q44" s="46">
        <v>0</v>
      </c>
      <c r="R44" s="46">
        <v>0</v>
      </c>
      <c r="S44" s="74">
        <v>0</v>
      </c>
      <c r="U44" s="73">
        <v>-89</v>
      </c>
      <c r="V44" s="74">
        <v>3.96</v>
      </c>
      <c r="W44">
        <v>0</v>
      </c>
      <c r="X44">
        <v>-89</v>
      </c>
      <c r="Y44">
        <v>3.96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3.19</v>
      </c>
      <c r="N45" s="73">
        <v>0</v>
      </c>
      <c r="O45" s="46">
        <v>-74</v>
      </c>
      <c r="P45" s="46">
        <v>0</v>
      </c>
      <c r="Q45" s="46">
        <v>0</v>
      </c>
      <c r="R45" s="46">
        <v>0</v>
      </c>
      <c r="S45" s="74">
        <v>0</v>
      </c>
      <c r="U45" s="73">
        <v>-74</v>
      </c>
      <c r="V45" s="74">
        <v>3.19</v>
      </c>
      <c r="W45">
        <v>0</v>
      </c>
      <c r="X45">
        <v>-74</v>
      </c>
      <c r="Y45">
        <v>3.19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1.35</v>
      </c>
      <c r="N46" s="73">
        <v>0</v>
      </c>
      <c r="O46" s="46">
        <v>-64</v>
      </c>
      <c r="P46" s="46">
        <v>0</v>
      </c>
      <c r="Q46" s="46">
        <v>0</v>
      </c>
      <c r="R46" s="46">
        <v>0</v>
      </c>
      <c r="S46" s="74">
        <v>0</v>
      </c>
      <c r="U46" s="73">
        <v>-64</v>
      </c>
      <c r="V46" s="74">
        <v>1.35</v>
      </c>
      <c r="W46">
        <v>0</v>
      </c>
      <c r="X46">
        <v>-64</v>
      </c>
      <c r="Y46">
        <v>1.35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0.28999999999999998</v>
      </c>
      <c r="N47" s="73">
        <v>0</v>
      </c>
      <c r="O47" s="46">
        <v>-54</v>
      </c>
      <c r="P47" s="46">
        <v>0</v>
      </c>
      <c r="Q47" s="46">
        <v>0</v>
      </c>
      <c r="R47" s="46">
        <v>0</v>
      </c>
      <c r="S47" s="74">
        <v>0</v>
      </c>
      <c r="U47" s="73">
        <v>-54</v>
      </c>
      <c r="V47" s="74">
        <v>0.28999999999999998</v>
      </c>
      <c r="W47">
        <v>0</v>
      </c>
      <c r="X47">
        <v>-54</v>
      </c>
      <c r="Y47">
        <v>0.28999999999999998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-39</v>
      </c>
      <c r="P48" s="46">
        <v>0</v>
      </c>
      <c r="Q48" s="46">
        <v>0</v>
      </c>
      <c r="R48" s="46">
        <v>0</v>
      </c>
      <c r="S48" s="74">
        <v>0</v>
      </c>
      <c r="U48" s="73">
        <v>-39</v>
      </c>
      <c r="V48" s="74">
        <v>0</v>
      </c>
      <c r="W48">
        <v>0</v>
      </c>
      <c r="X48">
        <v>-39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-39</v>
      </c>
      <c r="P49" s="46">
        <v>0</v>
      </c>
      <c r="Q49" s="46">
        <v>0</v>
      </c>
      <c r="R49" s="46">
        <v>0</v>
      </c>
      <c r="S49" s="74">
        <v>0</v>
      </c>
      <c r="U49" s="73">
        <v>-39</v>
      </c>
      <c r="V49" s="74">
        <v>0</v>
      </c>
      <c r="W49">
        <v>0</v>
      </c>
      <c r="X49">
        <v>-39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-29</v>
      </c>
      <c r="P50" s="46">
        <v>0</v>
      </c>
      <c r="Q50" s="46">
        <v>0</v>
      </c>
      <c r="R50" s="46">
        <v>0</v>
      </c>
      <c r="S50" s="74">
        <v>0</v>
      </c>
      <c r="U50" s="73">
        <v>-29</v>
      </c>
      <c r="V50" s="74">
        <v>0</v>
      </c>
      <c r="W50">
        <v>0</v>
      </c>
      <c r="X50">
        <v>-29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3.58</v>
      </c>
      <c r="N51" s="73">
        <v>0</v>
      </c>
      <c r="O51" s="46">
        <v>-34</v>
      </c>
      <c r="P51" s="46">
        <v>0</v>
      </c>
      <c r="Q51" s="46">
        <v>0</v>
      </c>
      <c r="R51" s="46">
        <v>0</v>
      </c>
      <c r="S51" s="74">
        <v>0</v>
      </c>
      <c r="U51" s="73">
        <v>-34</v>
      </c>
      <c r="V51" s="74">
        <v>3.58</v>
      </c>
      <c r="W51">
        <v>0</v>
      </c>
      <c r="X51">
        <v>-34</v>
      </c>
      <c r="Y51">
        <v>3.58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2.5099999999999998</v>
      </c>
      <c r="N52" s="73">
        <v>0</v>
      </c>
      <c r="O52" s="46">
        <v>-19</v>
      </c>
      <c r="P52" s="46">
        <v>0</v>
      </c>
      <c r="Q52" s="46">
        <v>0</v>
      </c>
      <c r="R52" s="46">
        <v>0</v>
      </c>
      <c r="S52" s="74">
        <v>0</v>
      </c>
      <c r="U52" s="73">
        <v>-19</v>
      </c>
      <c r="V52" s="74">
        <v>2.5099999999999998</v>
      </c>
      <c r="W52">
        <v>0</v>
      </c>
      <c r="X52">
        <v>-19</v>
      </c>
      <c r="Y52">
        <v>2.5099999999999998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-14</v>
      </c>
      <c r="P53" s="46">
        <v>0</v>
      </c>
      <c r="Q53" s="46">
        <v>0</v>
      </c>
      <c r="R53" s="46">
        <v>0</v>
      </c>
      <c r="S53" s="74">
        <v>0</v>
      </c>
      <c r="U53" s="73">
        <v>-14</v>
      </c>
      <c r="V53" s="74">
        <v>0</v>
      </c>
      <c r="W53">
        <v>0</v>
      </c>
      <c r="X53">
        <v>-14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2.8</v>
      </c>
      <c r="N54" s="73">
        <v>0</v>
      </c>
      <c r="O54" s="46">
        <v>-14</v>
      </c>
      <c r="P54" s="46">
        <v>0</v>
      </c>
      <c r="Q54" s="46">
        <v>0</v>
      </c>
      <c r="R54" s="46">
        <v>0</v>
      </c>
      <c r="S54" s="74">
        <v>0</v>
      </c>
      <c r="U54" s="73">
        <v>-14</v>
      </c>
      <c r="V54" s="74">
        <v>2.8</v>
      </c>
      <c r="W54">
        <v>0</v>
      </c>
      <c r="X54">
        <v>-14</v>
      </c>
      <c r="Y54">
        <v>2.8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-34</v>
      </c>
      <c r="P55" s="46">
        <v>0</v>
      </c>
      <c r="Q55" s="46">
        <v>0</v>
      </c>
      <c r="R55" s="46">
        <v>0</v>
      </c>
      <c r="S55" s="74">
        <v>0</v>
      </c>
      <c r="U55" s="73">
        <v>-34</v>
      </c>
      <c r="V55" s="74">
        <v>0</v>
      </c>
      <c r="W55">
        <v>0</v>
      </c>
      <c r="X55">
        <v>-34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-49</v>
      </c>
      <c r="P56" s="46">
        <v>0</v>
      </c>
      <c r="Q56" s="46">
        <v>0</v>
      </c>
      <c r="R56" s="46">
        <v>0</v>
      </c>
      <c r="S56" s="74">
        <v>0</v>
      </c>
      <c r="U56" s="73">
        <v>-49</v>
      </c>
      <c r="V56" s="74">
        <v>0</v>
      </c>
      <c r="W56">
        <v>0</v>
      </c>
      <c r="X56">
        <v>-49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-44</v>
      </c>
      <c r="P57" s="46">
        <v>0</v>
      </c>
      <c r="Q57" s="46">
        <v>0</v>
      </c>
      <c r="R57" s="46">
        <v>0</v>
      </c>
      <c r="S57" s="74">
        <v>0</v>
      </c>
      <c r="U57" s="73">
        <v>-44</v>
      </c>
      <c r="V57" s="74">
        <v>0</v>
      </c>
      <c r="W57">
        <v>0</v>
      </c>
      <c r="X57">
        <v>-44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-45</v>
      </c>
      <c r="P58" s="46">
        <v>0</v>
      </c>
      <c r="Q58" s="46">
        <v>0</v>
      </c>
      <c r="R58" s="46">
        <v>0</v>
      </c>
      <c r="S58" s="74">
        <v>0</v>
      </c>
      <c r="U58" s="73">
        <v>-45</v>
      </c>
      <c r="V58" s="74">
        <v>0</v>
      </c>
      <c r="W58">
        <v>0</v>
      </c>
      <c r="X58">
        <v>-45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-40</v>
      </c>
      <c r="P59" s="46">
        <v>0</v>
      </c>
      <c r="Q59" s="46">
        <v>0</v>
      </c>
      <c r="R59" s="46">
        <v>0</v>
      </c>
      <c r="S59" s="74">
        <v>0</v>
      </c>
      <c r="U59" s="73">
        <v>-40</v>
      </c>
      <c r="V59" s="74">
        <v>0</v>
      </c>
      <c r="W59">
        <v>0</v>
      </c>
      <c r="X59">
        <v>-40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-30.69</v>
      </c>
      <c r="P60" s="46">
        <v>0</v>
      </c>
      <c r="Q60" s="46">
        <v>0</v>
      </c>
      <c r="R60" s="46">
        <v>0</v>
      </c>
      <c r="S60" s="74">
        <v>0</v>
      </c>
      <c r="U60" s="73">
        <v>-30.69</v>
      </c>
      <c r="V60" s="74">
        <v>0</v>
      </c>
      <c r="W60">
        <v>0</v>
      </c>
      <c r="X60">
        <v>-30.69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4.0599999999999996</v>
      </c>
      <c r="N61" s="73">
        <v>0</v>
      </c>
      <c r="O61" s="46">
        <v>-69</v>
      </c>
      <c r="P61" s="46">
        <v>0</v>
      </c>
      <c r="Q61" s="46">
        <v>0</v>
      </c>
      <c r="R61" s="46">
        <v>0</v>
      </c>
      <c r="S61" s="74">
        <v>0</v>
      </c>
      <c r="U61" s="73">
        <v>-69</v>
      </c>
      <c r="V61" s="74">
        <v>4.0599999999999996</v>
      </c>
      <c r="W61">
        <v>0</v>
      </c>
      <c r="X61">
        <v>-69</v>
      </c>
      <c r="Y61">
        <v>4.0599999999999996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0</v>
      </c>
      <c r="O62" s="46">
        <v>-10.71</v>
      </c>
      <c r="P62" s="46">
        <v>0</v>
      </c>
      <c r="Q62" s="46">
        <v>0</v>
      </c>
      <c r="R62" s="46">
        <v>0</v>
      </c>
      <c r="S62" s="74">
        <v>0</v>
      </c>
      <c r="U62" s="73">
        <v>-10.71</v>
      </c>
      <c r="V62" s="74">
        <v>4.83</v>
      </c>
      <c r="W62">
        <v>0</v>
      </c>
      <c r="X62">
        <v>-10.71</v>
      </c>
      <c r="Y62">
        <v>4.83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2.8</v>
      </c>
      <c r="N63" s="73">
        <v>0</v>
      </c>
      <c r="O63" s="46">
        <v>-15</v>
      </c>
      <c r="P63" s="46">
        <v>0</v>
      </c>
      <c r="Q63" s="46">
        <v>0</v>
      </c>
      <c r="R63" s="46">
        <v>0</v>
      </c>
      <c r="S63" s="74">
        <v>0</v>
      </c>
      <c r="U63" s="73">
        <v>-15</v>
      </c>
      <c r="V63" s="74">
        <v>2.8</v>
      </c>
      <c r="W63">
        <v>0</v>
      </c>
      <c r="X63">
        <v>-15</v>
      </c>
      <c r="Y63">
        <v>2.8</v>
      </c>
      <c r="Z63">
        <v>0</v>
      </c>
    </row>
    <row r="64" spans="7:26">
      <c r="G64" t="s">
        <v>106</v>
      </c>
      <c r="H64" s="73">
        <v>26.87</v>
      </c>
      <c r="I64" s="46">
        <v>0</v>
      </c>
      <c r="J64" s="46">
        <v>7.73</v>
      </c>
      <c r="K64" s="46">
        <v>0</v>
      </c>
      <c r="L64" s="46">
        <v>0</v>
      </c>
      <c r="M64" s="74">
        <v>3.96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38.56</v>
      </c>
      <c r="W64">
        <v>26.87</v>
      </c>
      <c r="X64">
        <v>0</v>
      </c>
      <c r="Y64">
        <v>3.96</v>
      </c>
      <c r="Z64">
        <v>7.73</v>
      </c>
    </row>
    <row r="65" spans="7:26">
      <c r="G65" t="s">
        <v>107</v>
      </c>
      <c r="H65" s="73">
        <v>81.17</v>
      </c>
      <c r="I65" s="46">
        <v>0</v>
      </c>
      <c r="J65" s="46">
        <v>23.19</v>
      </c>
      <c r="K65" s="46">
        <v>0</v>
      </c>
      <c r="L65" s="46">
        <v>0</v>
      </c>
      <c r="M65" s="74">
        <v>4.83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109.19</v>
      </c>
      <c r="W65">
        <v>81.17</v>
      </c>
      <c r="X65">
        <v>0</v>
      </c>
      <c r="Y65">
        <v>4.83</v>
      </c>
      <c r="Z65">
        <v>23.19</v>
      </c>
    </row>
    <row r="66" spans="7:26">
      <c r="G66" t="s">
        <v>108</v>
      </c>
      <c r="H66" s="73">
        <v>106.3</v>
      </c>
      <c r="I66" s="46">
        <v>0</v>
      </c>
      <c r="J66" s="46">
        <v>35.75</v>
      </c>
      <c r="K66" s="46">
        <v>0</v>
      </c>
      <c r="L66" s="46">
        <v>0</v>
      </c>
      <c r="M66" s="74">
        <v>4.83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146.88</v>
      </c>
      <c r="W66">
        <v>106.3</v>
      </c>
      <c r="X66">
        <v>0</v>
      </c>
      <c r="Y66">
        <v>4.83</v>
      </c>
      <c r="Z66">
        <v>35.75</v>
      </c>
    </row>
    <row r="67" spans="7:26">
      <c r="G67" t="s">
        <v>109</v>
      </c>
      <c r="H67" s="73">
        <v>151.69999999999999</v>
      </c>
      <c r="I67" s="46">
        <v>0</v>
      </c>
      <c r="J67" s="46">
        <v>47.35</v>
      </c>
      <c r="K67" s="46">
        <v>0</v>
      </c>
      <c r="L67" s="46">
        <v>0</v>
      </c>
      <c r="M67" s="74">
        <v>1.55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200.6</v>
      </c>
      <c r="W67">
        <v>151.69999999999999</v>
      </c>
      <c r="X67">
        <v>0</v>
      </c>
      <c r="Y67">
        <v>1.55</v>
      </c>
      <c r="Z67">
        <v>47.35</v>
      </c>
    </row>
    <row r="68" spans="7:26">
      <c r="G68" t="s">
        <v>110</v>
      </c>
      <c r="H68" s="73">
        <v>181.66</v>
      </c>
      <c r="I68" s="46">
        <v>0</v>
      </c>
      <c r="J68" s="46">
        <v>56.05</v>
      </c>
      <c r="K68" s="46">
        <v>0</v>
      </c>
      <c r="L68" s="46">
        <v>0</v>
      </c>
      <c r="M68" s="74">
        <v>4.83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242.54</v>
      </c>
      <c r="W68">
        <v>181.66</v>
      </c>
      <c r="X68">
        <v>0</v>
      </c>
      <c r="Y68">
        <v>4.83</v>
      </c>
      <c r="Z68">
        <v>56.05</v>
      </c>
    </row>
    <row r="69" spans="7:26">
      <c r="G69" t="s">
        <v>111</v>
      </c>
      <c r="H69" s="73">
        <v>206.79</v>
      </c>
      <c r="I69" s="46">
        <v>0</v>
      </c>
      <c r="J69" s="46">
        <v>61.84</v>
      </c>
      <c r="K69" s="46">
        <v>0</v>
      </c>
      <c r="L69" s="46">
        <v>0</v>
      </c>
      <c r="M69" s="74">
        <v>4.83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273.45999999999998</v>
      </c>
      <c r="W69">
        <v>206.79</v>
      </c>
      <c r="X69">
        <v>0</v>
      </c>
      <c r="Y69">
        <v>4.83</v>
      </c>
      <c r="Z69">
        <v>61.84</v>
      </c>
    </row>
    <row r="70" spans="7:26">
      <c r="G70" t="s">
        <v>112</v>
      </c>
      <c r="H70" s="73">
        <v>236.74</v>
      </c>
      <c r="I70" s="46">
        <v>0</v>
      </c>
      <c r="J70" s="46">
        <v>60.88</v>
      </c>
      <c r="K70" s="46">
        <v>0</v>
      </c>
      <c r="L70" s="46">
        <v>0</v>
      </c>
      <c r="M70" s="74">
        <v>3.77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301.39</v>
      </c>
      <c r="W70">
        <v>236.74</v>
      </c>
      <c r="X70">
        <v>0</v>
      </c>
      <c r="Y70">
        <v>3.77</v>
      </c>
      <c r="Z70">
        <v>60.88</v>
      </c>
    </row>
    <row r="71" spans="7:26">
      <c r="G71" t="s">
        <v>113</v>
      </c>
      <c r="H71" s="73">
        <v>295.69</v>
      </c>
      <c r="I71" s="46">
        <v>0</v>
      </c>
      <c r="J71" s="46">
        <v>77.3</v>
      </c>
      <c r="K71" s="46">
        <v>0</v>
      </c>
      <c r="L71" s="46">
        <v>0</v>
      </c>
      <c r="M71" s="74">
        <v>4.83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377.82</v>
      </c>
      <c r="W71">
        <v>295.69</v>
      </c>
      <c r="X71">
        <v>0</v>
      </c>
      <c r="Y71">
        <v>4.83</v>
      </c>
      <c r="Z71">
        <v>77.3</v>
      </c>
    </row>
    <row r="72" spans="7:26">
      <c r="G72" t="s">
        <v>114</v>
      </c>
      <c r="H72" s="73">
        <v>328.55</v>
      </c>
      <c r="I72" s="46">
        <v>0</v>
      </c>
      <c r="J72" s="46">
        <v>77.3</v>
      </c>
      <c r="K72" s="46">
        <v>0</v>
      </c>
      <c r="L72" s="46">
        <v>0</v>
      </c>
      <c r="M72" s="74">
        <v>4.83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410.68</v>
      </c>
      <c r="W72">
        <v>328.55</v>
      </c>
      <c r="X72">
        <v>0</v>
      </c>
      <c r="Y72">
        <v>4.83</v>
      </c>
      <c r="Z72">
        <v>77.3</v>
      </c>
    </row>
    <row r="73" spans="7:26">
      <c r="G73" t="s">
        <v>115</v>
      </c>
      <c r="H73" s="73">
        <v>348.84</v>
      </c>
      <c r="I73" s="46">
        <v>0</v>
      </c>
      <c r="J73" s="46">
        <v>70.540000000000006</v>
      </c>
      <c r="K73" s="46">
        <v>0</v>
      </c>
      <c r="L73" s="46">
        <v>0</v>
      </c>
      <c r="M73" s="74">
        <v>4.83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424.21</v>
      </c>
      <c r="W73">
        <v>348.84</v>
      </c>
      <c r="X73">
        <v>0</v>
      </c>
      <c r="Y73">
        <v>4.83</v>
      </c>
      <c r="Z73">
        <v>70.540000000000006</v>
      </c>
    </row>
    <row r="74" spans="7:26">
      <c r="G74" t="s">
        <v>116</v>
      </c>
      <c r="H74" s="73">
        <v>364.29</v>
      </c>
      <c r="I74" s="46">
        <v>0</v>
      </c>
      <c r="J74" s="46">
        <v>63.78</v>
      </c>
      <c r="K74" s="46">
        <v>0</v>
      </c>
      <c r="L74" s="46">
        <v>0</v>
      </c>
      <c r="M74" s="74">
        <v>4.83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432.9</v>
      </c>
      <c r="W74">
        <v>364.29</v>
      </c>
      <c r="X74">
        <v>0</v>
      </c>
      <c r="Y74">
        <v>4.83</v>
      </c>
      <c r="Z74">
        <v>63.78</v>
      </c>
    </row>
    <row r="75" spans="7:26">
      <c r="G75" t="s">
        <v>117</v>
      </c>
      <c r="H75" s="73">
        <v>482.19</v>
      </c>
      <c r="I75" s="46">
        <v>0</v>
      </c>
      <c r="J75" s="46">
        <v>67.64</v>
      </c>
      <c r="K75" s="46">
        <v>0</v>
      </c>
      <c r="L75" s="46">
        <v>0</v>
      </c>
      <c r="M75" s="74">
        <v>4.83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554.66</v>
      </c>
      <c r="W75">
        <v>482.19</v>
      </c>
      <c r="X75">
        <v>0</v>
      </c>
      <c r="Y75">
        <v>4.83</v>
      </c>
      <c r="Z75">
        <v>67.64</v>
      </c>
    </row>
    <row r="76" spans="7:26">
      <c r="G76" t="s">
        <v>118</v>
      </c>
      <c r="H76" s="73">
        <v>499.58</v>
      </c>
      <c r="I76" s="46">
        <v>0</v>
      </c>
      <c r="J76" s="46">
        <v>68.61</v>
      </c>
      <c r="K76" s="46">
        <v>0</v>
      </c>
      <c r="L76" s="46">
        <v>0</v>
      </c>
      <c r="M76" s="74">
        <v>3.09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571.28</v>
      </c>
      <c r="W76">
        <v>499.58</v>
      </c>
      <c r="X76">
        <v>0</v>
      </c>
      <c r="Y76">
        <v>3.09</v>
      </c>
      <c r="Z76">
        <v>68.61</v>
      </c>
    </row>
    <row r="77" spans="7:26">
      <c r="G77" t="s">
        <v>119</v>
      </c>
      <c r="H77" s="73">
        <v>488.95</v>
      </c>
      <c r="I77" s="46">
        <v>0</v>
      </c>
      <c r="J77" s="46">
        <v>57.98</v>
      </c>
      <c r="K77" s="46">
        <v>0</v>
      </c>
      <c r="L77" s="46">
        <v>0</v>
      </c>
      <c r="M77" s="74">
        <v>4.83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551.76</v>
      </c>
      <c r="W77">
        <v>488.95</v>
      </c>
      <c r="X77">
        <v>0</v>
      </c>
      <c r="Y77">
        <v>4.83</v>
      </c>
      <c r="Z77">
        <v>57.98</v>
      </c>
    </row>
    <row r="78" spans="7:26">
      <c r="G78" t="s">
        <v>120</v>
      </c>
      <c r="H78" s="73">
        <v>488.95</v>
      </c>
      <c r="I78" s="46">
        <v>0</v>
      </c>
      <c r="J78" s="46">
        <v>46.38</v>
      </c>
      <c r="K78" s="46">
        <v>0</v>
      </c>
      <c r="L78" s="46">
        <v>0</v>
      </c>
      <c r="M78" s="74">
        <v>2.8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538.13</v>
      </c>
      <c r="W78">
        <v>488.95</v>
      </c>
      <c r="X78">
        <v>0</v>
      </c>
      <c r="Y78">
        <v>2.8</v>
      </c>
      <c r="Z78">
        <v>46.38</v>
      </c>
    </row>
    <row r="79" spans="7:26">
      <c r="G79" t="s">
        <v>121</v>
      </c>
      <c r="H79" s="73">
        <v>425.17</v>
      </c>
      <c r="I79" s="46">
        <v>0</v>
      </c>
      <c r="J79" s="46">
        <v>7.73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432.9</v>
      </c>
      <c r="W79">
        <v>425.17</v>
      </c>
      <c r="X79">
        <v>0</v>
      </c>
      <c r="Y79">
        <v>0</v>
      </c>
      <c r="Z79">
        <v>7.73</v>
      </c>
    </row>
    <row r="80" spans="7:26">
      <c r="G80" t="s">
        <v>122</v>
      </c>
      <c r="H80" s="73">
        <v>399.08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399.08</v>
      </c>
      <c r="W80">
        <v>399.08</v>
      </c>
      <c r="X80">
        <v>0</v>
      </c>
      <c r="Y80">
        <v>0</v>
      </c>
      <c r="Z80">
        <v>0</v>
      </c>
    </row>
    <row r="81" spans="7:26">
      <c r="G81" t="s">
        <v>123</v>
      </c>
      <c r="H81" s="73">
        <v>387.49</v>
      </c>
      <c r="I81" s="46">
        <v>0</v>
      </c>
      <c r="J81" s="46">
        <v>0</v>
      </c>
      <c r="K81" s="46">
        <v>0</v>
      </c>
      <c r="L81" s="46">
        <v>0</v>
      </c>
      <c r="M81" s="74">
        <v>4.83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392.32</v>
      </c>
      <c r="W81">
        <v>387.49</v>
      </c>
      <c r="X81">
        <v>0</v>
      </c>
      <c r="Y81">
        <v>4.83</v>
      </c>
      <c r="Z81">
        <v>0</v>
      </c>
    </row>
    <row r="82" spans="7:26">
      <c r="G82" t="s">
        <v>124</v>
      </c>
      <c r="H82" s="73">
        <v>363.33</v>
      </c>
      <c r="I82" s="46">
        <v>0</v>
      </c>
      <c r="J82" s="46">
        <v>0</v>
      </c>
      <c r="K82" s="46">
        <v>0</v>
      </c>
      <c r="L82" s="46">
        <v>0</v>
      </c>
      <c r="M82" s="74">
        <v>4.83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368.16</v>
      </c>
      <c r="W82">
        <v>363.33</v>
      </c>
      <c r="X82">
        <v>0</v>
      </c>
      <c r="Y82">
        <v>4.83</v>
      </c>
      <c r="Z82">
        <v>0</v>
      </c>
    </row>
    <row r="83" spans="7:26">
      <c r="G83" t="s">
        <v>125</v>
      </c>
      <c r="H83" s="73">
        <v>343.04</v>
      </c>
      <c r="I83" s="46">
        <v>0</v>
      </c>
      <c r="J83" s="46">
        <v>0</v>
      </c>
      <c r="K83" s="46">
        <v>0</v>
      </c>
      <c r="L83" s="46">
        <v>0</v>
      </c>
      <c r="M83" s="74">
        <v>4.83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347.87</v>
      </c>
      <c r="W83">
        <v>343.04</v>
      </c>
      <c r="X83">
        <v>0</v>
      </c>
      <c r="Y83">
        <v>4.83</v>
      </c>
      <c r="Z83">
        <v>0</v>
      </c>
    </row>
    <row r="84" spans="7:26">
      <c r="G84" t="s">
        <v>126</v>
      </c>
      <c r="H84" s="73">
        <v>303.42</v>
      </c>
      <c r="I84" s="46">
        <v>0</v>
      </c>
      <c r="J84" s="46">
        <v>0</v>
      </c>
      <c r="K84" s="46">
        <v>0</v>
      </c>
      <c r="L84" s="46">
        <v>0</v>
      </c>
      <c r="M84" s="74">
        <v>4.83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308.25</v>
      </c>
      <c r="W84">
        <v>303.42</v>
      </c>
      <c r="X84">
        <v>0</v>
      </c>
      <c r="Y84">
        <v>4.83</v>
      </c>
      <c r="Z84">
        <v>0</v>
      </c>
    </row>
    <row r="85" spans="7:26">
      <c r="G85" t="s">
        <v>127</v>
      </c>
      <c r="H85" s="73">
        <v>309.22000000000003</v>
      </c>
      <c r="I85" s="46">
        <v>0</v>
      </c>
      <c r="J85" s="46">
        <v>0</v>
      </c>
      <c r="K85" s="46">
        <v>0</v>
      </c>
      <c r="L85" s="46">
        <v>0</v>
      </c>
      <c r="M85" s="74">
        <v>4.83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314.05</v>
      </c>
      <c r="W85">
        <v>309.22000000000003</v>
      </c>
      <c r="X85">
        <v>0</v>
      </c>
      <c r="Y85">
        <v>4.83</v>
      </c>
      <c r="Z85">
        <v>0</v>
      </c>
    </row>
    <row r="86" spans="7:26">
      <c r="G86" t="s">
        <v>128</v>
      </c>
      <c r="H86" s="73">
        <v>390.39</v>
      </c>
      <c r="I86" s="46">
        <v>0</v>
      </c>
      <c r="J86" s="46">
        <v>0</v>
      </c>
      <c r="K86" s="46">
        <v>0</v>
      </c>
      <c r="L86" s="46">
        <v>0</v>
      </c>
      <c r="M86" s="74">
        <v>4.83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395.22</v>
      </c>
      <c r="W86">
        <v>390.39</v>
      </c>
      <c r="X86">
        <v>0</v>
      </c>
      <c r="Y86">
        <v>4.83</v>
      </c>
      <c r="Z86">
        <v>0</v>
      </c>
    </row>
    <row r="87" spans="7:26">
      <c r="G87" t="s">
        <v>129</v>
      </c>
      <c r="H87" s="73">
        <v>372.99</v>
      </c>
      <c r="I87" s="46">
        <v>0</v>
      </c>
      <c r="J87" s="46">
        <v>0</v>
      </c>
      <c r="K87" s="46">
        <v>0</v>
      </c>
      <c r="L87" s="46">
        <v>0</v>
      </c>
      <c r="M87" s="74">
        <v>4.83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377.82</v>
      </c>
      <c r="W87">
        <v>372.99</v>
      </c>
      <c r="X87">
        <v>0</v>
      </c>
      <c r="Y87">
        <v>4.83</v>
      </c>
      <c r="Z87">
        <v>0</v>
      </c>
    </row>
    <row r="88" spans="7:26">
      <c r="G88" t="s">
        <v>130</v>
      </c>
      <c r="H88" s="73">
        <v>394.25</v>
      </c>
      <c r="I88" s="46">
        <v>0</v>
      </c>
      <c r="J88" s="46">
        <v>0</v>
      </c>
      <c r="K88" s="46">
        <v>0</v>
      </c>
      <c r="L88" s="46">
        <v>0</v>
      </c>
      <c r="M88" s="74">
        <v>4.83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399.08</v>
      </c>
      <c r="W88">
        <v>394.25</v>
      </c>
      <c r="X88">
        <v>0</v>
      </c>
      <c r="Y88">
        <v>4.83</v>
      </c>
      <c r="Z88">
        <v>0</v>
      </c>
    </row>
    <row r="89" spans="7:26">
      <c r="G89" t="s">
        <v>131</v>
      </c>
      <c r="H89" s="73">
        <v>423.24</v>
      </c>
      <c r="I89" s="46">
        <v>0</v>
      </c>
      <c r="J89" s="46">
        <v>0</v>
      </c>
      <c r="K89" s="46">
        <v>0</v>
      </c>
      <c r="L89" s="46">
        <v>0</v>
      </c>
      <c r="M89" s="74">
        <v>3.19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426.43</v>
      </c>
      <c r="W89">
        <v>423.24</v>
      </c>
      <c r="X89">
        <v>0</v>
      </c>
      <c r="Y89">
        <v>3.19</v>
      </c>
      <c r="Z89">
        <v>0</v>
      </c>
    </row>
    <row r="90" spans="7:26">
      <c r="G90" t="s">
        <v>132</v>
      </c>
      <c r="H90" s="73">
        <v>383.62</v>
      </c>
      <c r="I90" s="46">
        <v>0</v>
      </c>
      <c r="J90" s="46">
        <v>0</v>
      </c>
      <c r="K90" s="46">
        <v>0</v>
      </c>
      <c r="L90" s="46">
        <v>0</v>
      </c>
      <c r="M90" s="74">
        <v>2.5099999999999998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386.13</v>
      </c>
      <c r="W90">
        <v>383.62</v>
      </c>
      <c r="X90">
        <v>0</v>
      </c>
      <c r="Y90">
        <v>2.5099999999999998</v>
      </c>
      <c r="Z90">
        <v>0</v>
      </c>
    </row>
    <row r="91" spans="7:26">
      <c r="G91" t="s">
        <v>133</v>
      </c>
      <c r="H91" s="73">
        <v>329.5</v>
      </c>
      <c r="I91" s="46">
        <v>0</v>
      </c>
      <c r="J91" s="46">
        <v>0</v>
      </c>
      <c r="K91" s="46">
        <v>0</v>
      </c>
      <c r="L91" s="46">
        <v>0</v>
      </c>
      <c r="M91" s="74">
        <v>3.29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332.79</v>
      </c>
      <c r="W91">
        <v>329.5</v>
      </c>
      <c r="X91">
        <v>0</v>
      </c>
      <c r="Y91">
        <v>3.29</v>
      </c>
      <c r="Z91">
        <v>0</v>
      </c>
    </row>
    <row r="92" spans="7:26">
      <c r="G92" t="s">
        <v>134</v>
      </c>
      <c r="H92" s="73">
        <v>371.06</v>
      </c>
      <c r="I92" s="46">
        <v>0</v>
      </c>
      <c r="J92" s="46">
        <v>0</v>
      </c>
      <c r="K92" s="46">
        <v>0</v>
      </c>
      <c r="L92" s="46">
        <v>0</v>
      </c>
      <c r="M92" s="74">
        <v>4.83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375.89</v>
      </c>
      <c r="W92">
        <v>371.06</v>
      </c>
      <c r="X92">
        <v>0</v>
      </c>
      <c r="Y92">
        <v>4.83</v>
      </c>
      <c r="Z92">
        <v>0</v>
      </c>
    </row>
    <row r="93" spans="7:26">
      <c r="G93" t="s">
        <v>135</v>
      </c>
      <c r="H93" s="73">
        <v>416.48</v>
      </c>
      <c r="I93" s="46">
        <v>0</v>
      </c>
      <c r="J93" s="46">
        <v>0</v>
      </c>
      <c r="K93" s="46">
        <v>0</v>
      </c>
      <c r="L93" s="46">
        <v>0</v>
      </c>
      <c r="M93" s="74">
        <v>4.83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421.31</v>
      </c>
      <c r="W93">
        <v>416.48</v>
      </c>
      <c r="X93">
        <v>0</v>
      </c>
      <c r="Y93">
        <v>4.83</v>
      </c>
      <c r="Z93">
        <v>0</v>
      </c>
    </row>
    <row r="94" spans="7:26">
      <c r="G94" t="s">
        <v>136</v>
      </c>
      <c r="H94" s="73">
        <v>445.46</v>
      </c>
      <c r="I94" s="46">
        <v>0</v>
      </c>
      <c r="J94" s="46">
        <v>0.97</v>
      </c>
      <c r="K94" s="46">
        <v>0</v>
      </c>
      <c r="L94" s="46">
        <v>0</v>
      </c>
      <c r="M94" s="74">
        <v>1.35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447.78</v>
      </c>
      <c r="W94">
        <v>445.46</v>
      </c>
      <c r="X94">
        <v>0</v>
      </c>
      <c r="Y94">
        <v>1.35</v>
      </c>
      <c r="Z94">
        <v>0.97</v>
      </c>
    </row>
    <row r="95" spans="7:26">
      <c r="G95" t="s">
        <v>137</v>
      </c>
      <c r="H95" s="73">
        <v>500.55</v>
      </c>
      <c r="I95" s="46">
        <v>0</v>
      </c>
      <c r="J95" s="46">
        <v>28.02</v>
      </c>
      <c r="K95" s="46">
        <v>0</v>
      </c>
      <c r="L95" s="46">
        <v>0</v>
      </c>
      <c r="M95" s="74">
        <v>4.83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533.4</v>
      </c>
      <c r="W95">
        <v>500.55</v>
      </c>
      <c r="X95">
        <v>0</v>
      </c>
      <c r="Y95">
        <v>4.83</v>
      </c>
      <c r="Z95">
        <v>28.02</v>
      </c>
    </row>
    <row r="96" spans="7:26">
      <c r="G96" t="s">
        <v>138</v>
      </c>
      <c r="H96" s="73">
        <v>521.79999999999995</v>
      </c>
      <c r="I96" s="46">
        <v>0</v>
      </c>
      <c r="J96" s="46">
        <v>47.35</v>
      </c>
      <c r="K96" s="46">
        <v>0</v>
      </c>
      <c r="L96" s="46">
        <v>0</v>
      </c>
      <c r="M96" s="74">
        <v>3.77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572.91999999999996</v>
      </c>
      <c r="W96">
        <v>521.79999999999995</v>
      </c>
      <c r="X96">
        <v>0</v>
      </c>
      <c r="Y96">
        <v>3.77</v>
      </c>
      <c r="Z96">
        <v>47.35</v>
      </c>
    </row>
    <row r="97" spans="1:83">
      <c r="G97" t="s">
        <v>139</v>
      </c>
      <c r="H97" s="73">
        <v>516.97</v>
      </c>
      <c r="I97" s="46">
        <v>0</v>
      </c>
      <c r="J97" s="46">
        <v>50.25</v>
      </c>
      <c r="K97" s="46">
        <v>0</v>
      </c>
      <c r="L97" s="46">
        <v>0</v>
      </c>
      <c r="M97" s="74">
        <v>3.38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570.6</v>
      </c>
      <c r="W97">
        <v>516.97</v>
      </c>
      <c r="X97">
        <v>0</v>
      </c>
      <c r="Y97">
        <v>3.38</v>
      </c>
      <c r="Z97">
        <v>50.25</v>
      </c>
    </row>
    <row r="98" spans="1:83">
      <c r="G98" t="s">
        <v>140</v>
      </c>
      <c r="H98" s="73">
        <v>498.61</v>
      </c>
      <c r="I98" s="46">
        <v>0</v>
      </c>
      <c r="J98" s="46">
        <v>46.38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544.99</v>
      </c>
      <c r="W98">
        <v>498.61</v>
      </c>
      <c r="X98">
        <v>0</v>
      </c>
      <c r="Y98">
        <v>0</v>
      </c>
      <c r="Z98">
        <v>46.38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3.5965299999999987</v>
      </c>
      <c r="I99" s="69">
        <f t="shared" ref="I99:BQ99" si="1">SUM(I3:I98)/4000</f>
        <v>0</v>
      </c>
      <c r="J99" s="69">
        <f t="shared" si="1"/>
        <v>0.25292999999999999</v>
      </c>
      <c r="K99" s="69">
        <f t="shared" si="1"/>
        <v>0</v>
      </c>
      <c r="L99" s="69">
        <f t="shared" si="1"/>
        <v>0</v>
      </c>
      <c r="M99" s="69">
        <f t="shared" si="1"/>
        <v>6.7027500000000059E-2</v>
      </c>
      <c r="N99" s="68">
        <f t="shared" si="1"/>
        <v>0</v>
      </c>
      <c r="O99" s="69">
        <f t="shared" si="1"/>
        <v>-1.2626199999999999</v>
      </c>
      <c r="P99" s="69">
        <f t="shared" si="1"/>
        <v>-0.24022499999999999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-1.5028449999999998</v>
      </c>
      <c r="V99" s="70">
        <f t="shared" si="1"/>
        <v>3.9164874999999997</v>
      </c>
      <c r="W99">
        <f t="shared" si="1"/>
        <v>3.5965299999999987</v>
      </c>
      <c r="X99">
        <f t="shared" si="1"/>
        <v>-1.2626199999999999</v>
      </c>
      <c r="Y99">
        <f t="shared" si="1"/>
        <v>6.7027500000000059E-2</v>
      </c>
      <c r="Z99">
        <f t="shared" si="1"/>
        <v>1.2704999999999994E-2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5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497</v>
      </c>
      <c r="X1" t="s">
        <v>498</v>
      </c>
      <c r="Y1" t="s">
        <v>497</v>
      </c>
      <c r="Z1" t="s">
        <v>499</v>
      </c>
      <c r="AA1" t="s">
        <v>500</v>
      </c>
      <c r="AB1" t="s">
        <v>501</v>
      </c>
      <c r="AC1" t="s">
        <v>497</v>
      </c>
      <c r="AD1" t="s">
        <v>502</v>
      </c>
      <c r="AE1" t="s">
        <v>497</v>
      </c>
      <c r="AF1" t="s">
        <v>503</v>
      </c>
      <c r="AG1" t="s">
        <v>504</v>
      </c>
      <c r="AH1" t="s">
        <v>505</v>
      </c>
      <c r="AI1" t="s">
        <v>506</v>
      </c>
    </row>
    <row r="2" spans="1:3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45203</v>
      </c>
      <c r="W2" s="28" t="s">
        <v>145</v>
      </c>
      <c r="X2" t="s">
        <v>370</v>
      </c>
      <c r="Y2" t="s">
        <v>145</v>
      </c>
      <c r="Z2" t="s">
        <v>148</v>
      </c>
      <c r="AA2" t="s">
        <v>148</v>
      </c>
      <c r="AB2" t="s">
        <v>358</v>
      </c>
      <c r="AC2" t="s">
        <v>145</v>
      </c>
      <c r="AD2" t="s">
        <v>146</v>
      </c>
      <c r="AE2" t="s">
        <v>146</v>
      </c>
      <c r="AF2" t="s">
        <v>148</v>
      </c>
      <c r="AG2" t="s">
        <v>370</v>
      </c>
      <c r="AH2" t="s">
        <v>149</v>
      </c>
      <c r="AI2" t="s">
        <v>240</v>
      </c>
    </row>
    <row r="3" spans="1:35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64.87</v>
      </c>
      <c r="I3" s="53">
        <v>57.010000000000005</v>
      </c>
      <c r="J3" s="53">
        <v>6.45</v>
      </c>
      <c r="K3" s="53">
        <v>62.81</v>
      </c>
      <c r="L3" s="53">
        <v>6.76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54.11</v>
      </c>
      <c r="X3">
        <v>0</v>
      </c>
      <c r="Y3">
        <v>4.83</v>
      </c>
      <c r="Z3">
        <v>62.81</v>
      </c>
      <c r="AA3">
        <v>0</v>
      </c>
      <c r="AB3">
        <v>0.57999999999999996</v>
      </c>
      <c r="AC3">
        <v>4.3499999999999996</v>
      </c>
      <c r="AD3">
        <v>33.82</v>
      </c>
      <c r="AE3">
        <v>23.19</v>
      </c>
      <c r="AF3">
        <v>0</v>
      </c>
      <c r="AG3">
        <v>6.76</v>
      </c>
      <c r="AH3">
        <v>6.45</v>
      </c>
      <c r="AI3">
        <v>1</v>
      </c>
    </row>
    <row r="4" spans="1:35">
      <c r="A4" t="s">
        <v>234</v>
      </c>
      <c r="B4" t="s">
        <v>226</v>
      </c>
      <c r="C4" t="s">
        <v>228</v>
      </c>
      <c r="G4" t="s">
        <v>46</v>
      </c>
      <c r="H4" s="73">
        <v>64.87</v>
      </c>
      <c r="I4" s="46">
        <v>57.010000000000005</v>
      </c>
      <c r="J4" s="46">
        <v>6.45</v>
      </c>
      <c r="K4" s="46">
        <v>62.81</v>
      </c>
      <c r="L4" s="46">
        <v>6.76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54.11</v>
      </c>
      <c r="X4">
        <v>0</v>
      </c>
      <c r="Y4">
        <v>4.83</v>
      </c>
      <c r="Z4">
        <v>62.81</v>
      </c>
      <c r="AA4">
        <v>0</v>
      </c>
      <c r="AB4">
        <v>0.57999999999999996</v>
      </c>
      <c r="AC4">
        <v>4.3499999999999996</v>
      </c>
      <c r="AD4">
        <v>33.82</v>
      </c>
      <c r="AE4">
        <v>23.19</v>
      </c>
      <c r="AF4">
        <v>0</v>
      </c>
      <c r="AG4">
        <v>6.76</v>
      </c>
      <c r="AH4">
        <v>6.45</v>
      </c>
      <c r="AI4">
        <v>1</v>
      </c>
    </row>
    <row r="5" spans="1:35">
      <c r="A5" t="s">
        <v>235</v>
      </c>
      <c r="B5" t="s">
        <v>227</v>
      </c>
      <c r="C5" t="s">
        <v>229</v>
      </c>
      <c r="G5" t="s">
        <v>47</v>
      </c>
      <c r="H5" s="73">
        <v>64.87</v>
      </c>
      <c r="I5" s="46">
        <v>57.010000000000005</v>
      </c>
      <c r="J5" s="46">
        <v>6.45</v>
      </c>
      <c r="K5" s="46">
        <v>62.81</v>
      </c>
      <c r="L5" s="46">
        <v>6.76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54.11</v>
      </c>
      <c r="X5">
        <v>0</v>
      </c>
      <c r="Y5">
        <v>4.83</v>
      </c>
      <c r="Z5">
        <v>62.81</v>
      </c>
      <c r="AA5">
        <v>0</v>
      </c>
      <c r="AB5">
        <v>0.57999999999999996</v>
      </c>
      <c r="AC5">
        <v>4.3499999999999996</v>
      </c>
      <c r="AD5">
        <v>33.82</v>
      </c>
      <c r="AE5">
        <v>23.19</v>
      </c>
      <c r="AF5">
        <v>0</v>
      </c>
      <c r="AG5">
        <v>6.76</v>
      </c>
      <c r="AH5">
        <v>6.45</v>
      </c>
      <c r="AI5">
        <v>1</v>
      </c>
    </row>
    <row r="6" spans="1:35">
      <c r="A6" t="s">
        <v>236</v>
      </c>
      <c r="B6" t="s">
        <v>258</v>
      </c>
      <c r="C6" t="s">
        <v>230</v>
      </c>
      <c r="G6" t="s">
        <v>48</v>
      </c>
      <c r="H6" s="73">
        <v>64.87</v>
      </c>
      <c r="I6" s="46">
        <v>57.010000000000005</v>
      </c>
      <c r="J6" s="46">
        <v>6.45</v>
      </c>
      <c r="K6" s="46">
        <v>62.81</v>
      </c>
      <c r="L6" s="46">
        <v>6.76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54.11</v>
      </c>
      <c r="X6">
        <v>0</v>
      </c>
      <c r="Y6">
        <v>4.83</v>
      </c>
      <c r="Z6">
        <v>62.81</v>
      </c>
      <c r="AA6">
        <v>0</v>
      </c>
      <c r="AB6">
        <v>0.57999999999999996</v>
      </c>
      <c r="AC6">
        <v>4.3499999999999996</v>
      </c>
      <c r="AD6">
        <v>33.82</v>
      </c>
      <c r="AE6">
        <v>23.19</v>
      </c>
      <c r="AF6">
        <v>0</v>
      </c>
      <c r="AG6">
        <v>6.76</v>
      </c>
      <c r="AH6">
        <v>6.45</v>
      </c>
      <c r="AI6">
        <v>1</v>
      </c>
    </row>
    <row r="7" spans="1:35">
      <c r="A7" t="s">
        <v>237</v>
      </c>
      <c r="B7" t="s">
        <v>280</v>
      </c>
      <c r="C7" t="s">
        <v>259</v>
      </c>
      <c r="G7" t="s">
        <v>49</v>
      </c>
      <c r="H7" s="73">
        <v>64.819999999999993</v>
      </c>
      <c r="I7" s="46">
        <v>57.010000000000005</v>
      </c>
      <c r="J7" s="46">
        <v>6.45</v>
      </c>
      <c r="K7" s="46">
        <v>62.81</v>
      </c>
      <c r="L7" s="46">
        <v>6.76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54.11</v>
      </c>
      <c r="X7">
        <v>0</v>
      </c>
      <c r="Y7">
        <v>4.83</v>
      </c>
      <c r="Z7">
        <v>62.81</v>
      </c>
      <c r="AA7">
        <v>0</v>
      </c>
      <c r="AB7">
        <v>0.53</v>
      </c>
      <c r="AC7">
        <v>4.3499999999999996</v>
      </c>
      <c r="AD7">
        <v>33.82</v>
      </c>
      <c r="AE7">
        <v>23.19</v>
      </c>
      <c r="AF7">
        <v>0</v>
      </c>
      <c r="AG7">
        <v>6.76</v>
      </c>
      <c r="AH7">
        <v>6.45</v>
      </c>
      <c r="AI7">
        <v>1</v>
      </c>
    </row>
    <row r="8" spans="1:35">
      <c r="A8" t="s">
        <v>238</v>
      </c>
      <c r="B8" t="s">
        <v>315</v>
      </c>
      <c r="C8" t="s">
        <v>231</v>
      </c>
      <c r="G8" t="s">
        <v>50</v>
      </c>
      <c r="H8" s="73">
        <v>64.819999999999993</v>
      </c>
      <c r="I8" s="46">
        <v>57.010000000000005</v>
      </c>
      <c r="J8" s="46">
        <v>6.45</v>
      </c>
      <c r="K8" s="46">
        <v>62.81</v>
      </c>
      <c r="L8" s="46">
        <v>6.76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54.11</v>
      </c>
      <c r="X8">
        <v>0</v>
      </c>
      <c r="Y8">
        <v>4.83</v>
      </c>
      <c r="Z8">
        <v>62.81</v>
      </c>
      <c r="AA8">
        <v>0</v>
      </c>
      <c r="AB8">
        <v>0.53</v>
      </c>
      <c r="AC8">
        <v>4.3499999999999996</v>
      </c>
      <c r="AD8">
        <v>33.82</v>
      </c>
      <c r="AE8">
        <v>23.19</v>
      </c>
      <c r="AF8">
        <v>0</v>
      </c>
      <c r="AG8">
        <v>6.76</v>
      </c>
      <c r="AH8">
        <v>6.45</v>
      </c>
      <c r="AI8">
        <v>1</v>
      </c>
    </row>
    <row r="9" spans="1:35">
      <c r="A9" t="s">
        <v>239</v>
      </c>
      <c r="B9" t="s">
        <v>335</v>
      </c>
      <c r="C9" t="s">
        <v>232</v>
      </c>
      <c r="G9" t="s">
        <v>51</v>
      </c>
      <c r="H9" s="73">
        <v>64.819999999999993</v>
      </c>
      <c r="I9" s="46">
        <v>57.010000000000005</v>
      </c>
      <c r="J9" s="46">
        <v>6.45</v>
      </c>
      <c r="K9" s="46">
        <v>62.81</v>
      </c>
      <c r="L9" s="46">
        <v>6.76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54.11</v>
      </c>
      <c r="X9">
        <v>0</v>
      </c>
      <c r="Y9">
        <v>4.83</v>
      </c>
      <c r="Z9">
        <v>62.81</v>
      </c>
      <c r="AA9">
        <v>0</v>
      </c>
      <c r="AB9">
        <v>0.53</v>
      </c>
      <c r="AC9">
        <v>4.3499999999999996</v>
      </c>
      <c r="AD9">
        <v>33.82</v>
      </c>
      <c r="AE9">
        <v>23.19</v>
      </c>
      <c r="AF9">
        <v>0</v>
      </c>
      <c r="AG9">
        <v>6.76</v>
      </c>
      <c r="AH9">
        <v>6.45</v>
      </c>
      <c r="AI9">
        <v>1</v>
      </c>
    </row>
    <row r="10" spans="1:35">
      <c r="A10" t="s">
        <v>260</v>
      </c>
      <c r="C10" t="s">
        <v>233</v>
      </c>
      <c r="G10" t="s">
        <v>52</v>
      </c>
      <c r="H10" s="73">
        <v>64.819999999999993</v>
      </c>
      <c r="I10" s="46">
        <v>57.010000000000005</v>
      </c>
      <c r="J10" s="46">
        <v>6.45</v>
      </c>
      <c r="K10" s="46">
        <v>62.81</v>
      </c>
      <c r="L10" s="46">
        <v>6.76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54.11</v>
      </c>
      <c r="X10">
        <v>0</v>
      </c>
      <c r="Y10">
        <v>4.83</v>
      </c>
      <c r="Z10">
        <v>62.81</v>
      </c>
      <c r="AA10">
        <v>0</v>
      </c>
      <c r="AB10">
        <v>0.53</v>
      </c>
      <c r="AC10">
        <v>4.3499999999999996</v>
      </c>
      <c r="AD10">
        <v>33.82</v>
      </c>
      <c r="AE10">
        <v>23.19</v>
      </c>
      <c r="AF10">
        <v>0</v>
      </c>
      <c r="AG10">
        <v>6.76</v>
      </c>
      <c r="AH10">
        <v>6.45</v>
      </c>
      <c r="AI10">
        <v>1</v>
      </c>
    </row>
    <row r="11" spans="1:35">
      <c r="A11" t="s">
        <v>240</v>
      </c>
      <c r="C11" t="s">
        <v>316</v>
      </c>
      <c r="G11" t="s">
        <v>53</v>
      </c>
      <c r="H11" s="73">
        <v>64.819999999999993</v>
      </c>
      <c r="I11" s="46">
        <v>57.010000000000005</v>
      </c>
      <c r="J11" s="46">
        <v>6.37</v>
      </c>
      <c r="K11" s="46">
        <v>62.81</v>
      </c>
      <c r="L11" s="46">
        <v>6.76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54.11</v>
      </c>
      <c r="X11">
        <v>0</v>
      </c>
      <c r="Y11">
        <v>4.83</v>
      </c>
      <c r="Z11">
        <v>62.81</v>
      </c>
      <c r="AA11">
        <v>0</v>
      </c>
      <c r="AB11">
        <v>0.53</v>
      </c>
      <c r="AC11">
        <v>4.3499999999999996</v>
      </c>
      <c r="AD11">
        <v>33.82</v>
      </c>
      <c r="AE11">
        <v>23.19</v>
      </c>
      <c r="AF11">
        <v>0</v>
      </c>
      <c r="AG11">
        <v>6.76</v>
      </c>
      <c r="AH11">
        <v>6.37</v>
      </c>
      <c r="AI11">
        <v>1</v>
      </c>
    </row>
    <row r="12" spans="1:35">
      <c r="A12" t="s">
        <v>241</v>
      </c>
      <c r="C12" t="s">
        <v>336</v>
      </c>
      <c r="G12" t="s">
        <v>54</v>
      </c>
      <c r="H12" s="73">
        <v>64.819999999999993</v>
      </c>
      <c r="I12" s="46">
        <v>57.010000000000005</v>
      </c>
      <c r="J12" s="46">
        <v>6.37</v>
      </c>
      <c r="K12" s="46">
        <v>62.81</v>
      </c>
      <c r="L12" s="46">
        <v>6.76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54.11</v>
      </c>
      <c r="X12">
        <v>0</v>
      </c>
      <c r="Y12">
        <v>4.83</v>
      </c>
      <c r="Z12">
        <v>62.81</v>
      </c>
      <c r="AA12">
        <v>0</v>
      </c>
      <c r="AB12">
        <v>0.53</v>
      </c>
      <c r="AC12">
        <v>4.3499999999999996</v>
      </c>
      <c r="AD12">
        <v>33.82</v>
      </c>
      <c r="AE12">
        <v>23.19</v>
      </c>
      <c r="AF12">
        <v>0</v>
      </c>
      <c r="AG12">
        <v>6.76</v>
      </c>
      <c r="AH12">
        <v>6.37</v>
      </c>
      <c r="AI12">
        <v>1</v>
      </c>
    </row>
    <row r="13" spans="1:35">
      <c r="A13" t="s">
        <v>242</v>
      </c>
      <c r="G13" t="s">
        <v>55</v>
      </c>
      <c r="H13" s="73">
        <v>64.819999999999993</v>
      </c>
      <c r="I13" s="46">
        <v>57.010000000000005</v>
      </c>
      <c r="J13" s="46">
        <v>6.37</v>
      </c>
      <c r="K13" s="46">
        <v>62.81</v>
      </c>
      <c r="L13" s="46">
        <v>6.76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54.11</v>
      </c>
      <c r="X13">
        <v>0</v>
      </c>
      <c r="Y13">
        <v>4.83</v>
      </c>
      <c r="Z13">
        <v>62.81</v>
      </c>
      <c r="AA13">
        <v>0</v>
      </c>
      <c r="AB13">
        <v>0.53</v>
      </c>
      <c r="AC13">
        <v>4.3499999999999996</v>
      </c>
      <c r="AD13">
        <v>33.82</v>
      </c>
      <c r="AE13">
        <v>23.19</v>
      </c>
      <c r="AF13">
        <v>0</v>
      </c>
      <c r="AG13">
        <v>6.76</v>
      </c>
      <c r="AH13">
        <v>6.37</v>
      </c>
      <c r="AI13">
        <v>1</v>
      </c>
    </row>
    <row r="14" spans="1:35">
      <c r="A14" t="s">
        <v>243</v>
      </c>
      <c r="G14" t="s">
        <v>56</v>
      </c>
      <c r="H14" s="73">
        <v>64.819999999999993</v>
      </c>
      <c r="I14" s="46">
        <v>57.010000000000005</v>
      </c>
      <c r="J14" s="46">
        <v>6.37</v>
      </c>
      <c r="K14" s="46">
        <v>62.81</v>
      </c>
      <c r="L14" s="46">
        <v>6.76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54.11</v>
      </c>
      <c r="X14">
        <v>0</v>
      </c>
      <c r="Y14">
        <v>4.83</v>
      </c>
      <c r="Z14">
        <v>62.81</v>
      </c>
      <c r="AA14">
        <v>0</v>
      </c>
      <c r="AB14">
        <v>0.53</v>
      </c>
      <c r="AC14">
        <v>4.3499999999999996</v>
      </c>
      <c r="AD14">
        <v>33.82</v>
      </c>
      <c r="AE14">
        <v>23.19</v>
      </c>
      <c r="AF14">
        <v>0</v>
      </c>
      <c r="AG14">
        <v>6.76</v>
      </c>
      <c r="AH14">
        <v>6.37</v>
      </c>
      <c r="AI14">
        <v>1</v>
      </c>
    </row>
    <row r="15" spans="1:35">
      <c r="A15" t="s">
        <v>244</v>
      </c>
      <c r="G15" t="s">
        <v>57</v>
      </c>
      <c r="H15" s="73">
        <v>64.819999999999993</v>
      </c>
      <c r="I15" s="46">
        <v>57.010000000000005</v>
      </c>
      <c r="J15" s="46">
        <v>6.37</v>
      </c>
      <c r="K15" s="46">
        <v>62.81</v>
      </c>
      <c r="L15" s="46">
        <v>6.76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54.11</v>
      </c>
      <c r="X15">
        <v>0</v>
      </c>
      <c r="Y15">
        <v>4.83</v>
      </c>
      <c r="Z15">
        <v>62.81</v>
      </c>
      <c r="AA15">
        <v>0</v>
      </c>
      <c r="AB15">
        <v>0.53</v>
      </c>
      <c r="AC15">
        <v>4.3499999999999996</v>
      </c>
      <c r="AD15">
        <v>33.82</v>
      </c>
      <c r="AE15">
        <v>23.19</v>
      </c>
      <c r="AF15">
        <v>0</v>
      </c>
      <c r="AG15">
        <v>6.76</v>
      </c>
      <c r="AH15">
        <v>6.37</v>
      </c>
      <c r="AI15">
        <v>1</v>
      </c>
    </row>
    <row r="16" spans="1:35">
      <c r="A16" t="s">
        <v>245</v>
      </c>
      <c r="G16" t="s">
        <v>58</v>
      </c>
      <c r="H16" s="73">
        <v>64.819999999999993</v>
      </c>
      <c r="I16" s="46">
        <v>57.010000000000005</v>
      </c>
      <c r="J16" s="46">
        <v>6.37</v>
      </c>
      <c r="K16" s="46">
        <v>62.81</v>
      </c>
      <c r="L16" s="46">
        <v>6.76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54.11</v>
      </c>
      <c r="X16">
        <v>0</v>
      </c>
      <c r="Y16">
        <v>4.83</v>
      </c>
      <c r="Z16">
        <v>62.81</v>
      </c>
      <c r="AA16">
        <v>0</v>
      </c>
      <c r="AB16">
        <v>0.53</v>
      </c>
      <c r="AC16">
        <v>4.3499999999999996</v>
      </c>
      <c r="AD16">
        <v>33.82</v>
      </c>
      <c r="AE16">
        <v>23.19</v>
      </c>
      <c r="AF16">
        <v>0</v>
      </c>
      <c r="AG16">
        <v>6.76</v>
      </c>
      <c r="AH16">
        <v>6.37</v>
      </c>
      <c r="AI16">
        <v>1</v>
      </c>
    </row>
    <row r="17" spans="1:35">
      <c r="A17" t="s">
        <v>246</v>
      </c>
      <c r="G17" t="s">
        <v>59</v>
      </c>
      <c r="H17" s="73">
        <v>64.819999999999993</v>
      </c>
      <c r="I17" s="46">
        <v>57.010000000000005</v>
      </c>
      <c r="J17" s="46">
        <v>6.37</v>
      </c>
      <c r="K17" s="46">
        <v>62.81</v>
      </c>
      <c r="L17" s="46">
        <v>6.76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54.11</v>
      </c>
      <c r="X17">
        <v>0</v>
      </c>
      <c r="Y17">
        <v>4.83</v>
      </c>
      <c r="Z17">
        <v>62.81</v>
      </c>
      <c r="AA17">
        <v>0</v>
      </c>
      <c r="AB17">
        <v>0.53</v>
      </c>
      <c r="AC17">
        <v>4.3499999999999996</v>
      </c>
      <c r="AD17">
        <v>33.82</v>
      </c>
      <c r="AE17">
        <v>23.19</v>
      </c>
      <c r="AF17">
        <v>0</v>
      </c>
      <c r="AG17">
        <v>6.76</v>
      </c>
      <c r="AH17">
        <v>6.37</v>
      </c>
      <c r="AI17">
        <v>1</v>
      </c>
    </row>
    <row r="18" spans="1:35">
      <c r="A18" t="s">
        <v>247</v>
      </c>
      <c r="G18" t="s">
        <v>60</v>
      </c>
      <c r="H18" s="73">
        <v>64.819999999999993</v>
      </c>
      <c r="I18" s="46">
        <v>57.010000000000005</v>
      </c>
      <c r="J18" s="46">
        <v>6.37</v>
      </c>
      <c r="K18" s="46">
        <v>62.81</v>
      </c>
      <c r="L18" s="46">
        <v>6.76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54.11</v>
      </c>
      <c r="X18">
        <v>0</v>
      </c>
      <c r="Y18">
        <v>4.83</v>
      </c>
      <c r="Z18">
        <v>62.81</v>
      </c>
      <c r="AA18">
        <v>0</v>
      </c>
      <c r="AB18">
        <v>0.53</v>
      </c>
      <c r="AC18">
        <v>4.3499999999999996</v>
      </c>
      <c r="AD18">
        <v>33.82</v>
      </c>
      <c r="AE18">
        <v>23.19</v>
      </c>
      <c r="AF18">
        <v>0</v>
      </c>
      <c r="AG18">
        <v>6.76</v>
      </c>
      <c r="AH18">
        <v>6.37</v>
      </c>
      <c r="AI18">
        <v>1</v>
      </c>
    </row>
    <row r="19" spans="1:35">
      <c r="A19" t="s">
        <v>261</v>
      </c>
      <c r="G19" t="s">
        <v>61</v>
      </c>
      <c r="H19" s="73">
        <v>64.819999999999993</v>
      </c>
      <c r="I19" s="46">
        <v>57.010000000000005</v>
      </c>
      <c r="J19" s="46">
        <v>6.37</v>
      </c>
      <c r="K19" s="46">
        <v>62.81</v>
      </c>
      <c r="L19" s="46">
        <v>6.76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54.11</v>
      </c>
      <c r="X19">
        <v>0</v>
      </c>
      <c r="Y19">
        <v>4.83</v>
      </c>
      <c r="Z19">
        <v>62.81</v>
      </c>
      <c r="AA19">
        <v>0</v>
      </c>
      <c r="AB19">
        <v>0.53</v>
      </c>
      <c r="AC19">
        <v>4.3499999999999996</v>
      </c>
      <c r="AD19">
        <v>33.82</v>
      </c>
      <c r="AE19">
        <v>23.19</v>
      </c>
      <c r="AF19">
        <v>0</v>
      </c>
      <c r="AG19">
        <v>6.76</v>
      </c>
      <c r="AH19">
        <v>6.37</v>
      </c>
      <c r="AI19">
        <v>1</v>
      </c>
    </row>
    <row r="20" spans="1:35">
      <c r="A20" t="s">
        <v>262</v>
      </c>
      <c r="G20" t="s">
        <v>62</v>
      </c>
      <c r="H20" s="73">
        <v>64.819999999999993</v>
      </c>
      <c r="I20" s="46">
        <v>57.010000000000005</v>
      </c>
      <c r="J20" s="46">
        <v>6.37</v>
      </c>
      <c r="K20" s="46">
        <v>62.81</v>
      </c>
      <c r="L20" s="46">
        <v>6.76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54.11</v>
      </c>
      <c r="X20">
        <v>0</v>
      </c>
      <c r="Y20">
        <v>4.83</v>
      </c>
      <c r="Z20">
        <v>62.81</v>
      </c>
      <c r="AA20">
        <v>0</v>
      </c>
      <c r="AB20">
        <v>0.53</v>
      </c>
      <c r="AC20">
        <v>4.3499999999999996</v>
      </c>
      <c r="AD20">
        <v>33.82</v>
      </c>
      <c r="AE20">
        <v>23.19</v>
      </c>
      <c r="AF20">
        <v>0</v>
      </c>
      <c r="AG20">
        <v>6.76</v>
      </c>
      <c r="AH20">
        <v>6.37</v>
      </c>
      <c r="AI20">
        <v>1</v>
      </c>
    </row>
    <row r="21" spans="1:35">
      <c r="A21" t="s">
        <v>248</v>
      </c>
      <c r="G21" t="s">
        <v>63</v>
      </c>
      <c r="H21" s="73">
        <v>64.819999999999993</v>
      </c>
      <c r="I21" s="46">
        <v>57.010000000000005</v>
      </c>
      <c r="J21" s="46">
        <v>6.37</v>
      </c>
      <c r="K21" s="46">
        <v>62.81</v>
      </c>
      <c r="L21" s="46">
        <v>6.76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54.11</v>
      </c>
      <c r="X21">
        <v>0</v>
      </c>
      <c r="Y21">
        <v>4.83</v>
      </c>
      <c r="Z21">
        <v>62.81</v>
      </c>
      <c r="AA21">
        <v>0</v>
      </c>
      <c r="AB21">
        <v>0.53</v>
      </c>
      <c r="AC21">
        <v>4.3499999999999996</v>
      </c>
      <c r="AD21">
        <v>33.82</v>
      </c>
      <c r="AE21">
        <v>23.19</v>
      </c>
      <c r="AF21">
        <v>0</v>
      </c>
      <c r="AG21">
        <v>6.76</v>
      </c>
      <c r="AH21">
        <v>6.37</v>
      </c>
      <c r="AI21">
        <v>1</v>
      </c>
    </row>
    <row r="22" spans="1:35">
      <c r="A22" t="s">
        <v>249</v>
      </c>
      <c r="G22" t="s">
        <v>64</v>
      </c>
      <c r="H22" s="73">
        <v>64.819999999999993</v>
      </c>
      <c r="I22" s="46">
        <v>57.010000000000005</v>
      </c>
      <c r="J22" s="46">
        <v>6.37</v>
      </c>
      <c r="K22" s="46">
        <v>62.81</v>
      </c>
      <c r="L22" s="46">
        <v>6.76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54.11</v>
      </c>
      <c r="X22">
        <v>0</v>
      </c>
      <c r="Y22">
        <v>4.83</v>
      </c>
      <c r="Z22">
        <v>62.81</v>
      </c>
      <c r="AA22">
        <v>0</v>
      </c>
      <c r="AB22">
        <v>0.53</v>
      </c>
      <c r="AC22">
        <v>4.3499999999999996</v>
      </c>
      <c r="AD22">
        <v>33.82</v>
      </c>
      <c r="AE22">
        <v>23.19</v>
      </c>
      <c r="AF22">
        <v>0</v>
      </c>
      <c r="AG22">
        <v>6.76</v>
      </c>
      <c r="AH22">
        <v>6.37</v>
      </c>
      <c r="AI22">
        <v>1</v>
      </c>
    </row>
    <row r="23" spans="1:35">
      <c r="A23" t="s">
        <v>250</v>
      </c>
      <c r="G23" t="s">
        <v>65</v>
      </c>
      <c r="H23" s="73">
        <v>64.819999999999993</v>
      </c>
      <c r="I23" s="46">
        <v>57.010000000000005</v>
      </c>
      <c r="J23" s="46">
        <v>6.27</v>
      </c>
      <c r="K23" s="46">
        <v>62.81</v>
      </c>
      <c r="L23" s="46">
        <v>6.76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54.11</v>
      </c>
      <c r="X23">
        <v>0</v>
      </c>
      <c r="Y23">
        <v>4.83</v>
      </c>
      <c r="Z23">
        <v>62.81</v>
      </c>
      <c r="AA23">
        <v>0</v>
      </c>
      <c r="AB23">
        <v>0.53</v>
      </c>
      <c r="AC23">
        <v>4.3499999999999996</v>
      </c>
      <c r="AD23">
        <v>33.82</v>
      </c>
      <c r="AE23">
        <v>23.19</v>
      </c>
      <c r="AF23">
        <v>0</v>
      </c>
      <c r="AG23">
        <v>6.76</v>
      </c>
      <c r="AH23">
        <v>6.27</v>
      </c>
      <c r="AI23">
        <v>1</v>
      </c>
    </row>
    <row r="24" spans="1:35">
      <c r="A24" t="s">
        <v>251</v>
      </c>
      <c r="G24" t="s">
        <v>66</v>
      </c>
      <c r="H24" s="73">
        <v>64.819999999999993</v>
      </c>
      <c r="I24" s="46">
        <v>57.010000000000005</v>
      </c>
      <c r="J24" s="46">
        <v>6.27</v>
      </c>
      <c r="K24" s="46">
        <v>62.81</v>
      </c>
      <c r="L24" s="46">
        <v>6.76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54.11</v>
      </c>
      <c r="X24">
        <v>0</v>
      </c>
      <c r="Y24">
        <v>4.83</v>
      </c>
      <c r="Z24">
        <v>62.81</v>
      </c>
      <c r="AA24">
        <v>0</v>
      </c>
      <c r="AB24">
        <v>0.53</v>
      </c>
      <c r="AC24">
        <v>4.3499999999999996</v>
      </c>
      <c r="AD24">
        <v>33.82</v>
      </c>
      <c r="AE24">
        <v>23.19</v>
      </c>
      <c r="AF24">
        <v>0</v>
      </c>
      <c r="AG24">
        <v>6.76</v>
      </c>
      <c r="AH24">
        <v>6.27</v>
      </c>
      <c r="AI24">
        <v>1</v>
      </c>
    </row>
    <row r="25" spans="1:35">
      <c r="A25" t="s">
        <v>252</v>
      </c>
      <c r="G25" t="s">
        <v>67</v>
      </c>
      <c r="H25" s="73">
        <v>64.819999999999993</v>
      </c>
      <c r="I25" s="46">
        <v>57.010000000000005</v>
      </c>
      <c r="J25" s="46">
        <v>6.27</v>
      </c>
      <c r="K25" s="46">
        <v>62.81</v>
      </c>
      <c r="L25" s="46">
        <v>6.76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54.11</v>
      </c>
      <c r="X25">
        <v>0</v>
      </c>
      <c r="Y25">
        <v>4.83</v>
      </c>
      <c r="Z25">
        <v>62.81</v>
      </c>
      <c r="AA25">
        <v>0</v>
      </c>
      <c r="AB25">
        <v>0.53</v>
      </c>
      <c r="AC25">
        <v>4.3499999999999996</v>
      </c>
      <c r="AD25">
        <v>33.82</v>
      </c>
      <c r="AE25">
        <v>23.19</v>
      </c>
      <c r="AF25">
        <v>0</v>
      </c>
      <c r="AG25">
        <v>6.76</v>
      </c>
      <c r="AH25">
        <v>6.27</v>
      </c>
      <c r="AI25">
        <v>1</v>
      </c>
    </row>
    <row r="26" spans="1:35">
      <c r="A26" t="s">
        <v>253</v>
      </c>
      <c r="G26" t="s">
        <v>68</v>
      </c>
      <c r="H26" s="73">
        <v>64.819999999999993</v>
      </c>
      <c r="I26" s="46">
        <v>57.010000000000005</v>
      </c>
      <c r="J26" s="46">
        <v>6.27</v>
      </c>
      <c r="K26" s="46">
        <v>62.81</v>
      </c>
      <c r="L26" s="46">
        <v>6.76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54.11</v>
      </c>
      <c r="X26">
        <v>0</v>
      </c>
      <c r="Y26">
        <v>4.83</v>
      </c>
      <c r="Z26">
        <v>62.81</v>
      </c>
      <c r="AA26">
        <v>0</v>
      </c>
      <c r="AB26">
        <v>0.53</v>
      </c>
      <c r="AC26">
        <v>4.3499999999999996</v>
      </c>
      <c r="AD26">
        <v>33.82</v>
      </c>
      <c r="AE26">
        <v>23.19</v>
      </c>
      <c r="AF26">
        <v>0</v>
      </c>
      <c r="AG26">
        <v>6.76</v>
      </c>
      <c r="AH26">
        <v>6.27</v>
      </c>
      <c r="AI26">
        <v>1</v>
      </c>
    </row>
    <row r="27" spans="1:35">
      <c r="A27" t="s">
        <v>254</v>
      </c>
      <c r="G27" t="s">
        <v>69</v>
      </c>
      <c r="H27" s="73">
        <v>10.76</v>
      </c>
      <c r="I27" s="46">
        <v>33.82</v>
      </c>
      <c r="J27" s="46">
        <v>6.27</v>
      </c>
      <c r="K27" s="46">
        <v>62.81</v>
      </c>
      <c r="L27" s="46">
        <v>6.76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4.83</v>
      </c>
      <c r="Z27">
        <v>62.81</v>
      </c>
      <c r="AA27">
        <v>0</v>
      </c>
      <c r="AB27">
        <v>0.57999999999999996</v>
      </c>
      <c r="AC27">
        <v>4.3499999999999996</v>
      </c>
      <c r="AD27">
        <v>33.82</v>
      </c>
      <c r="AE27">
        <v>0</v>
      </c>
      <c r="AF27">
        <v>0</v>
      </c>
      <c r="AG27">
        <v>6.76</v>
      </c>
      <c r="AH27">
        <v>6.27</v>
      </c>
      <c r="AI27">
        <v>1</v>
      </c>
    </row>
    <row r="28" spans="1:35">
      <c r="A28" t="s">
        <v>255</v>
      </c>
      <c r="G28" t="s">
        <v>70</v>
      </c>
      <c r="H28" s="73">
        <v>10.76</v>
      </c>
      <c r="I28" s="46">
        <v>33.82</v>
      </c>
      <c r="J28" s="46">
        <v>6.27</v>
      </c>
      <c r="K28" s="46">
        <v>62.81</v>
      </c>
      <c r="L28" s="46">
        <v>6.76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4.83</v>
      </c>
      <c r="Z28">
        <v>62.81</v>
      </c>
      <c r="AA28">
        <v>0</v>
      </c>
      <c r="AB28">
        <v>0.57999999999999996</v>
      </c>
      <c r="AC28">
        <v>4.3499999999999996</v>
      </c>
      <c r="AD28">
        <v>33.82</v>
      </c>
      <c r="AE28">
        <v>0</v>
      </c>
      <c r="AF28">
        <v>0</v>
      </c>
      <c r="AG28">
        <v>6.76</v>
      </c>
      <c r="AH28">
        <v>6.27</v>
      </c>
      <c r="AI28">
        <v>1</v>
      </c>
    </row>
    <row r="29" spans="1:35">
      <c r="A29" t="s">
        <v>263</v>
      </c>
      <c r="G29" t="s">
        <v>71</v>
      </c>
      <c r="H29" s="73">
        <v>10.76</v>
      </c>
      <c r="I29" s="46">
        <v>33.82</v>
      </c>
      <c r="J29" s="46">
        <v>6.27</v>
      </c>
      <c r="K29" s="46">
        <v>62.81</v>
      </c>
      <c r="L29" s="46">
        <v>6.8599999999999994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0.1</v>
      </c>
      <c r="Y29">
        <v>4.83</v>
      </c>
      <c r="Z29">
        <v>62.81</v>
      </c>
      <c r="AA29">
        <v>0</v>
      </c>
      <c r="AB29">
        <v>0.57999999999999996</v>
      </c>
      <c r="AC29">
        <v>4.3499999999999996</v>
      </c>
      <c r="AD29">
        <v>33.82</v>
      </c>
      <c r="AE29">
        <v>0</v>
      </c>
      <c r="AF29">
        <v>0</v>
      </c>
      <c r="AG29">
        <v>6.76</v>
      </c>
      <c r="AH29">
        <v>6.27</v>
      </c>
      <c r="AI29">
        <v>1</v>
      </c>
    </row>
    <row r="30" spans="1:35">
      <c r="A30" t="s">
        <v>264</v>
      </c>
      <c r="G30" t="s">
        <v>72</v>
      </c>
      <c r="H30" s="73">
        <v>10.76</v>
      </c>
      <c r="I30" s="46">
        <v>33.82</v>
      </c>
      <c r="J30" s="46">
        <v>6.27</v>
      </c>
      <c r="K30" s="46">
        <v>62.81</v>
      </c>
      <c r="L30" s="46">
        <v>7.27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0.51</v>
      </c>
      <c r="Y30">
        <v>4.83</v>
      </c>
      <c r="Z30">
        <v>62.81</v>
      </c>
      <c r="AA30">
        <v>0</v>
      </c>
      <c r="AB30">
        <v>0.57999999999999996</v>
      </c>
      <c r="AC30">
        <v>4.3499999999999996</v>
      </c>
      <c r="AD30">
        <v>33.82</v>
      </c>
      <c r="AE30">
        <v>0</v>
      </c>
      <c r="AF30">
        <v>0</v>
      </c>
      <c r="AG30">
        <v>6.76</v>
      </c>
      <c r="AH30">
        <v>6.27</v>
      </c>
      <c r="AI30">
        <v>1</v>
      </c>
    </row>
    <row r="31" spans="1:35">
      <c r="A31" t="s">
        <v>274</v>
      </c>
      <c r="G31" t="s">
        <v>73</v>
      </c>
      <c r="H31" s="73">
        <v>10.86</v>
      </c>
      <c r="I31" s="46">
        <v>33.82</v>
      </c>
      <c r="J31" s="46">
        <v>6.27</v>
      </c>
      <c r="K31" s="46">
        <v>62.81</v>
      </c>
      <c r="L31" s="46">
        <v>7.62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0.86</v>
      </c>
      <c r="Y31">
        <v>4.83</v>
      </c>
      <c r="Z31">
        <v>62.81</v>
      </c>
      <c r="AA31">
        <v>0</v>
      </c>
      <c r="AB31">
        <v>0.68</v>
      </c>
      <c r="AC31">
        <v>4.3499999999999996</v>
      </c>
      <c r="AD31">
        <v>33.82</v>
      </c>
      <c r="AE31">
        <v>0</v>
      </c>
      <c r="AF31">
        <v>0</v>
      </c>
      <c r="AG31">
        <v>6.76</v>
      </c>
      <c r="AH31">
        <v>6.27</v>
      </c>
      <c r="AI31">
        <v>1</v>
      </c>
    </row>
    <row r="32" spans="1:35">
      <c r="A32" t="s">
        <v>275</v>
      </c>
      <c r="G32" t="s">
        <v>74</v>
      </c>
      <c r="H32" s="73">
        <v>10.86</v>
      </c>
      <c r="I32" s="46">
        <v>33.82</v>
      </c>
      <c r="J32" s="46">
        <v>6.27</v>
      </c>
      <c r="K32" s="46">
        <v>62.81</v>
      </c>
      <c r="L32" s="46">
        <v>8.02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1.26</v>
      </c>
      <c r="Y32">
        <v>4.83</v>
      </c>
      <c r="Z32">
        <v>62.81</v>
      </c>
      <c r="AA32">
        <v>0</v>
      </c>
      <c r="AB32">
        <v>0.68</v>
      </c>
      <c r="AC32">
        <v>4.3499999999999996</v>
      </c>
      <c r="AD32">
        <v>33.82</v>
      </c>
      <c r="AE32">
        <v>0</v>
      </c>
      <c r="AF32">
        <v>0</v>
      </c>
      <c r="AG32">
        <v>6.76</v>
      </c>
      <c r="AH32">
        <v>6.27</v>
      </c>
      <c r="AI32">
        <v>1</v>
      </c>
    </row>
    <row r="33" spans="1:35">
      <c r="A33" t="s">
        <v>276</v>
      </c>
      <c r="G33" t="s">
        <v>75</v>
      </c>
      <c r="H33" s="73">
        <v>10.86</v>
      </c>
      <c r="I33" s="46">
        <v>33.82</v>
      </c>
      <c r="J33" s="46">
        <v>6.27</v>
      </c>
      <c r="K33" s="46">
        <v>62.81</v>
      </c>
      <c r="L33" s="46">
        <v>8.35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1.59</v>
      </c>
      <c r="Y33">
        <v>4.83</v>
      </c>
      <c r="Z33">
        <v>62.81</v>
      </c>
      <c r="AA33">
        <v>0</v>
      </c>
      <c r="AB33">
        <v>0.68</v>
      </c>
      <c r="AC33">
        <v>4.3499999999999996</v>
      </c>
      <c r="AD33">
        <v>33.82</v>
      </c>
      <c r="AE33">
        <v>0</v>
      </c>
      <c r="AF33">
        <v>0</v>
      </c>
      <c r="AG33">
        <v>6.76</v>
      </c>
      <c r="AH33">
        <v>6.27</v>
      </c>
      <c r="AI33">
        <v>1</v>
      </c>
    </row>
    <row r="34" spans="1:35">
      <c r="A34" t="s">
        <v>277</v>
      </c>
      <c r="G34" t="s">
        <v>76</v>
      </c>
      <c r="H34" s="73">
        <v>10.86</v>
      </c>
      <c r="I34" s="46">
        <v>33.82</v>
      </c>
      <c r="J34" s="46">
        <v>6.27</v>
      </c>
      <c r="K34" s="46">
        <v>62.81</v>
      </c>
      <c r="L34" s="46">
        <v>8.5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1.74</v>
      </c>
      <c r="Y34">
        <v>4.83</v>
      </c>
      <c r="Z34">
        <v>62.81</v>
      </c>
      <c r="AA34">
        <v>0</v>
      </c>
      <c r="AB34">
        <v>0.68</v>
      </c>
      <c r="AC34">
        <v>4.3499999999999996</v>
      </c>
      <c r="AD34">
        <v>33.82</v>
      </c>
      <c r="AE34">
        <v>0</v>
      </c>
      <c r="AF34">
        <v>0</v>
      </c>
      <c r="AG34">
        <v>6.76</v>
      </c>
      <c r="AH34">
        <v>6.27</v>
      </c>
      <c r="AI34">
        <v>1</v>
      </c>
    </row>
    <row r="35" spans="1:35">
      <c r="A35" t="s">
        <v>279</v>
      </c>
      <c r="G35" t="s">
        <v>77</v>
      </c>
      <c r="H35" s="73">
        <v>11.149999999999999</v>
      </c>
      <c r="I35" s="46">
        <v>33.82</v>
      </c>
      <c r="J35" s="46">
        <v>6.27</v>
      </c>
      <c r="K35" s="46">
        <v>62.81</v>
      </c>
      <c r="L35" s="46">
        <v>8.6199999999999992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1.86</v>
      </c>
      <c r="Y35">
        <v>4.83</v>
      </c>
      <c r="Z35">
        <v>62.81</v>
      </c>
      <c r="AA35">
        <v>0</v>
      </c>
      <c r="AB35">
        <v>0.97</v>
      </c>
      <c r="AC35">
        <v>4.3499999999999996</v>
      </c>
      <c r="AD35">
        <v>33.82</v>
      </c>
      <c r="AE35">
        <v>0</v>
      </c>
      <c r="AF35">
        <v>0</v>
      </c>
      <c r="AG35">
        <v>6.76</v>
      </c>
      <c r="AH35">
        <v>6.27</v>
      </c>
      <c r="AI35">
        <v>1</v>
      </c>
    </row>
    <row r="36" spans="1:35">
      <c r="A36" t="s">
        <v>309</v>
      </c>
      <c r="G36" t="s">
        <v>78</v>
      </c>
      <c r="H36" s="73">
        <v>11.149999999999999</v>
      </c>
      <c r="I36" s="46">
        <v>33.82</v>
      </c>
      <c r="J36" s="46">
        <v>6.27</v>
      </c>
      <c r="K36" s="46">
        <v>62.81</v>
      </c>
      <c r="L36" s="46">
        <v>8.69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1.93</v>
      </c>
      <c r="Y36">
        <v>4.83</v>
      </c>
      <c r="Z36">
        <v>62.81</v>
      </c>
      <c r="AA36">
        <v>0</v>
      </c>
      <c r="AB36">
        <v>0.97</v>
      </c>
      <c r="AC36">
        <v>4.3499999999999996</v>
      </c>
      <c r="AD36">
        <v>33.82</v>
      </c>
      <c r="AE36">
        <v>0</v>
      </c>
      <c r="AF36">
        <v>0</v>
      </c>
      <c r="AG36">
        <v>6.76</v>
      </c>
      <c r="AH36">
        <v>6.27</v>
      </c>
      <c r="AI36">
        <v>1</v>
      </c>
    </row>
    <row r="37" spans="1:35">
      <c r="A37" t="s">
        <v>310</v>
      </c>
      <c r="G37" t="s">
        <v>79</v>
      </c>
      <c r="H37" s="73">
        <v>11.149999999999999</v>
      </c>
      <c r="I37" s="46">
        <v>33.82</v>
      </c>
      <c r="J37" s="46">
        <v>6.27</v>
      </c>
      <c r="K37" s="46">
        <v>62.81</v>
      </c>
      <c r="L37" s="46">
        <v>8.89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2.13</v>
      </c>
      <c r="Y37">
        <v>4.83</v>
      </c>
      <c r="Z37">
        <v>62.81</v>
      </c>
      <c r="AA37">
        <v>0</v>
      </c>
      <c r="AB37">
        <v>0.97</v>
      </c>
      <c r="AC37">
        <v>4.3499999999999996</v>
      </c>
      <c r="AD37">
        <v>33.82</v>
      </c>
      <c r="AE37">
        <v>0</v>
      </c>
      <c r="AF37">
        <v>0</v>
      </c>
      <c r="AG37">
        <v>6.76</v>
      </c>
      <c r="AH37">
        <v>6.27</v>
      </c>
      <c r="AI37">
        <v>1</v>
      </c>
    </row>
    <row r="38" spans="1:35">
      <c r="A38" t="s">
        <v>311</v>
      </c>
      <c r="G38" t="s">
        <v>80</v>
      </c>
      <c r="H38" s="73">
        <v>11.149999999999999</v>
      </c>
      <c r="I38" s="46">
        <v>33.82</v>
      </c>
      <c r="J38" s="46">
        <v>6.27</v>
      </c>
      <c r="K38" s="46">
        <v>62.81</v>
      </c>
      <c r="L38" s="46">
        <v>9.08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2.3199999999999998</v>
      </c>
      <c r="Y38">
        <v>4.83</v>
      </c>
      <c r="Z38">
        <v>62.81</v>
      </c>
      <c r="AA38">
        <v>0</v>
      </c>
      <c r="AB38">
        <v>0.97</v>
      </c>
      <c r="AC38">
        <v>4.3499999999999996</v>
      </c>
      <c r="AD38">
        <v>33.82</v>
      </c>
      <c r="AE38">
        <v>0</v>
      </c>
      <c r="AF38">
        <v>0</v>
      </c>
      <c r="AG38">
        <v>6.76</v>
      </c>
      <c r="AH38">
        <v>6.27</v>
      </c>
      <c r="AI38">
        <v>1</v>
      </c>
    </row>
    <row r="39" spans="1:35">
      <c r="A39" t="s">
        <v>312</v>
      </c>
      <c r="G39" t="s">
        <v>81</v>
      </c>
      <c r="H39" s="73">
        <v>11.149999999999999</v>
      </c>
      <c r="I39" s="46">
        <v>33.82</v>
      </c>
      <c r="J39" s="46">
        <v>6.27</v>
      </c>
      <c r="K39" s="46">
        <v>86.97</v>
      </c>
      <c r="L39" s="46">
        <v>9.18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2.42</v>
      </c>
      <c r="Y39">
        <v>4.83</v>
      </c>
      <c r="Z39">
        <v>62.81</v>
      </c>
      <c r="AA39">
        <v>24.16</v>
      </c>
      <c r="AB39">
        <v>0.97</v>
      </c>
      <c r="AC39">
        <v>4.3499999999999996</v>
      </c>
      <c r="AD39">
        <v>33.82</v>
      </c>
      <c r="AE39">
        <v>0</v>
      </c>
      <c r="AF39">
        <v>0</v>
      </c>
      <c r="AG39">
        <v>6.76</v>
      </c>
      <c r="AH39">
        <v>6.27</v>
      </c>
      <c r="AI39">
        <v>1</v>
      </c>
    </row>
    <row r="40" spans="1:35">
      <c r="A40" t="s">
        <v>329</v>
      </c>
      <c r="G40" t="s">
        <v>82</v>
      </c>
      <c r="H40" s="73">
        <v>11.149999999999999</v>
      </c>
      <c r="I40" s="46">
        <v>33.82</v>
      </c>
      <c r="J40" s="46">
        <v>6.27</v>
      </c>
      <c r="K40" s="46">
        <v>86.97</v>
      </c>
      <c r="L40" s="46">
        <v>9.4699999999999989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2.71</v>
      </c>
      <c r="Y40">
        <v>4.83</v>
      </c>
      <c r="Z40">
        <v>62.81</v>
      </c>
      <c r="AA40">
        <v>24.16</v>
      </c>
      <c r="AB40">
        <v>0.97</v>
      </c>
      <c r="AC40">
        <v>4.3499999999999996</v>
      </c>
      <c r="AD40">
        <v>33.82</v>
      </c>
      <c r="AE40">
        <v>0</v>
      </c>
      <c r="AF40">
        <v>0</v>
      </c>
      <c r="AG40">
        <v>6.76</v>
      </c>
      <c r="AH40">
        <v>6.27</v>
      </c>
      <c r="AI40">
        <v>1</v>
      </c>
    </row>
    <row r="41" spans="1:35">
      <c r="A41" t="s">
        <v>330</v>
      </c>
      <c r="G41" t="s">
        <v>83</v>
      </c>
      <c r="H41" s="73">
        <v>11.149999999999999</v>
      </c>
      <c r="I41" s="46">
        <v>33.82</v>
      </c>
      <c r="J41" s="46">
        <v>6.27</v>
      </c>
      <c r="K41" s="46">
        <v>86.97</v>
      </c>
      <c r="L41" s="46">
        <v>9.66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2.9</v>
      </c>
      <c r="Y41">
        <v>4.83</v>
      </c>
      <c r="Z41">
        <v>62.81</v>
      </c>
      <c r="AA41">
        <v>24.16</v>
      </c>
      <c r="AB41">
        <v>0.97</v>
      </c>
      <c r="AC41">
        <v>4.3499999999999996</v>
      </c>
      <c r="AD41">
        <v>33.82</v>
      </c>
      <c r="AE41">
        <v>0</v>
      </c>
      <c r="AF41">
        <v>0</v>
      </c>
      <c r="AG41">
        <v>6.76</v>
      </c>
      <c r="AH41">
        <v>6.27</v>
      </c>
      <c r="AI41">
        <v>1</v>
      </c>
    </row>
    <row r="42" spans="1:35">
      <c r="A42" t="s">
        <v>331</v>
      </c>
      <c r="G42" t="s">
        <v>84</v>
      </c>
      <c r="H42" s="73">
        <v>11.149999999999999</v>
      </c>
      <c r="I42" s="46">
        <v>33.82</v>
      </c>
      <c r="J42" s="46">
        <v>6.27</v>
      </c>
      <c r="K42" s="46">
        <v>86.97</v>
      </c>
      <c r="L42" s="46">
        <v>9.76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3</v>
      </c>
      <c r="Y42">
        <v>4.83</v>
      </c>
      <c r="Z42">
        <v>62.81</v>
      </c>
      <c r="AA42">
        <v>24.16</v>
      </c>
      <c r="AB42">
        <v>0.97</v>
      </c>
      <c r="AC42">
        <v>4.3499999999999996</v>
      </c>
      <c r="AD42">
        <v>33.82</v>
      </c>
      <c r="AE42">
        <v>0</v>
      </c>
      <c r="AF42">
        <v>0</v>
      </c>
      <c r="AG42">
        <v>6.76</v>
      </c>
      <c r="AH42">
        <v>6.27</v>
      </c>
      <c r="AI42">
        <v>1</v>
      </c>
    </row>
    <row r="43" spans="1:35">
      <c r="A43" t="s">
        <v>337</v>
      </c>
      <c r="G43" t="s">
        <v>85</v>
      </c>
      <c r="H43" s="73">
        <v>11.149999999999999</v>
      </c>
      <c r="I43" s="46">
        <v>33.82</v>
      </c>
      <c r="J43" s="46">
        <v>6.27</v>
      </c>
      <c r="K43" s="46">
        <v>86.97</v>
      </c>
      <c r="L43" s="46">
        <v>9.85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3.09</v>
      </c>
      <c r="Y43">
        <v>4.83</v>
      </c>
      <c r="Z43">
        <v>62.81</v>
      </c>
      <c r="AA43">
        <v>24.16</v>
      </c>
      <c r="AB43">
        <v>0.97</v>
      </c>
      <c r="AC43">
        <v>4.3499999999999996</v>
      </c>
      <c r="AD43">
        <v>33.82</v>
      </c>
      <c r="AE43">
        <v>0</v>
      </c>
      <c r="AF43">
        <v>0</v>
      </c>
      <c r="AG43">
        <v>6.76</v>
      </c>
      <c r="AH43">
        <v>6.27</v>
      </c>
      <c r="AI43">
        <v>1</v>
      </c>
    </row>
    <row r="44" spans="1:35">
      <c r="A44" t="s">
        <v>339</v>
      </c>
      <c r="G44" t="s">
        <v>86</v>
      </c>
      <c r="H44" s="73">
        <v>11.149999999999999</v>
      </c>
      <c r="I44" s="46">
        <v>33.82</v>
      </c>
      <c r="J44" s="46">
        <v>6.27</v>
      </c>
      <c r="K44" s="46">
        <v>86.97</v>
      </c>
      <c r="L44" s="46">
        <v>9.85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3.09</v>
      </c>
      <c r="Y44">
        <v>4.83</v>
      </c>
      <c r="Z44">
        <v>62.81</v>
      </c>
      <c r="AA44">
        <v>24.16</v>
      </c>
      <c r="AB44">
        <v>0.97</v>
      </c>
      <c r="AC44">
        <v>4.3499999999999996</v>
      </c>
      <c r="AD44">
        <v>33.82</v>
      </c>
      <c r="AE44">
        <v>0</v>
      </c>
      <c r="AF44">
        <v>0</v>
      </c>
      <c r="AG44">
        <v>6.76</v>
      </c>
      <c r="AH44">
        <v>6.27</v>
      </c>
      <c r="AI44">
        <v>1</v>
      </c>
    </row>
    <row r="45" spans="1:35">
      <c r="A45" t="s">
        <v>358</v>
      </c>
      <c r="G45" t="s">
        <v>87</v>
      </c>
      <c r="H45" s="73">
        <v>11.149999999999999</v>
      </c>
      <c r="I45" s="46">
        <v>33.82</v>
      </c>
      <c r="J45" s="46">
        <v>6.27</v>
      </c>
      <c r="K45" s="46">
        <v>86.97</v>
      </c>
      <c r="L45" s="46">
        <v>9.9499999999999993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3.19</v>
      </c>
      <c r="Y45">
        <v>4.83</v>
      </c>
      <c r="Z45">
        <v>62.81</v>
      </c>
      <c r="AA45">
        <v>24.16</v>
      </c>
      <c r="AB45">
        <v>0.97</v>
      </c>
      <c r="AC45">
        <v>4.3499999999999996</v>
      </c>
      <c r="AD45">
        <v>33.82</v>
      </c>
      <c r="AE45">
        <v>0</v>
      </c>
      <c r="AF45">
        <v>0</v>
      </c>
      <c r="AG45">
        <v>6.76</v>
      </c>
      <c r="AH45">
        <v>6.27</v>
      </c>
      <c r="AI45">
        <v>1</v>
      </c>
    </row>
    <row r="46" spans="1:35">
      <c r="A46" t="s">
        <v>359</v>
      </c>
      <c r="G46" t="s">
        <v>88</v>
      </c>
      <c r="H46" s="73">
        <v>11.149999999999999</v>
      </c>
      <c r="I46" s="46">
        <v>33.82</v>
      </c>
      <c r="J46" s="46">
        <v>6.27</v>
      </c>
      <c r="K46" s="46">
        <v>86.97</v>
      </c>
      <c r="L46" s="46">
        <v>10.24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3.48</v>
      </c>
      <c r="Y46">
        <v>4.83</v>
      </c>
      <c r="Z46">
        <v>62.81</v>
      </c>
      <c r="AA46">
        <v>24.16</v>
      </c>
      <c r="AB46">
        <v>0.97</v>
      </c>
      <c r="AC46">
        <v>4.3499999999999996</v>
      </c>
      <c r="AD46">
        <v>33.82</v>
      </c>
      <c r="AE46">
        <v>0</v>
      </c>
      <c r="AF46">
        <v>0</v>
      </c>
      <c r="AG46">
        <v>6.76</v>
      </c>
      <c r="AH46">
        <v>6.27</v>
      </c>
      <c r="AI46">
        <v>1</v>
      </c>
    </row>
    <row r="47" spans="1:35">
      <c r="A47" t="s">
        <v>360</v>
      </c>
      <c r="G47" t="s">
        <v>89</v>
      </c>
      <c r="H47" s="73">
        <v>11.149999999999999</v>
      </c>
      <c r="I47" s="46">
        <v>33.82</v>
      </c>
      <c r="J47" s="46">
        <v>6.27</v>
      </c>
      <c r="K47" s="46">
        <v>86.97</v>
      </c>
      <c r="L47" s="46">
        <v>10.629999999999999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3.87</v>
      </c>
      <c r="Y47">
        <v>4.83</v>
      </c>
      <c r="Z47">
        <v>62.81</v>
      </c>
      <c r="AA47">
        <v>24.16</v>
      </c>
      <c r="AB47">
        <v>0.97</v>
      </c>
      <c r="AC47">
        <v>4.3499999999999996</v>
      </c>
      <c r="AD47">
        <v>33.82</v>
      </c>
      <c r="AE47">
        <v>0</v>
      </c>
      <c r="AF47">
        <v>0</v>
      </c>
      <c r="AG47">
        <v>6.76</v>
      </c>
      <c r="AH47">
        <v>6.27</v>
      </c>
      <c r="AI47">
        <v>1</v>
      </c>
    </row>
    <row r="48" spans="1:35">
      <c r="A48" t="s">
        <v>364</v>
      </c>
      <c r="G48" t="s">
        <v>90</v>
      </c>
      <c r="H48" s="73">
        <v>11.149999999999999</v>
      </c>
      <c r="I48" s="46">
        <v>33.82</v>
      </c>
      <c r="J48" s="46">
        <v>6.27</v>
      </c>
      <c r="K48" s="46">
        <v>86.97</v>
      </c>
      <c r="L48" s="46">
        <v>10.719999999999999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3.96</v>
      </c>
      <c r="Y48">
        <v>4.83</v>
      </c>
      <c r="Z48">
        <v>62.81</v>
      </c>
      <c r="AA48">
        <v>24.16</v>
      </c>
      <c r="AB48">
        <v>0.97</v>
      </c>
      <c r="AC48">
        <v>4.3499999999999996</v>
      </c>
      <c r="AD48">
        <v>33.82</v>
      </c>
      <c r="AE48">
        <v>0</v>
      </c>
      <c r="AF48">
        <v>0</v>
      </c>
      <c r="AG48">
        <v>6.76</v>
      </c>
      <c r="AH48">
        <v>6.27</v>
      </c>
      <c r="AI48">
        <v>1</v>
      </c>
    </row>
    <row r="49" spans="1:35">
      <c r="A49" t="s">
        <v>365</v>
      </c>
      <c r="G49" t="s">
        <v>91</v>
      </c>
      <c r="H49" s="73">
        <v>11.149999999999999</v>
      </c>
      <c r="I49" s="46">
        <v>33.82</v>
      </c>
      <c r="J49" s="46">
        <v>6.27</v>
      </c>
      <c r="K49" s="46">
        <v>86.97</v>
      </c>
      <c r="L49" s="46">
        <v>10.92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4.16</v>
      </c>
      <c r="Y49">
        <v>4.83</v>
      </c>
      <c r="Z49">
        <v>62.81</v>
      </c>
      <c r="AA49">
        <v>24.16</v>
      </c>
      <c r="AB49">
        <v>0.97</v>
      </c>
      <c r="AC49">
        <v>4.3499999999999996</v>
      </c>
      <c r="AD49">
        <v>33.82</v>
      </c>
      <c r="AE49">
        <v>0</v>
      </c>
      <c r="AF49">
        <v>0</v>
      </c>
      <c r="AG49">
        <v>6.76</v>
      </c>
      <c r="AH49">
        <v>6.27</v>
      </c>
      <c r="AI49">
        <v>1</v>
      </c>
    </row>
    <row r="50" spans="1:35">
      <c r="A50" t="s">
        <v>366</v>
      </c>
      <c r="G50" t="s">
        <v>92</v>
      </c>
      <c r="H50" s="73">
        <v>11.149999999999999</v>
      </c>
      <c r="I50" s="46">
        <v>33.82</v>
      </c>
      <c r="J50" s="46">
        <v>6.27</v>
      </c>
      <c r="K50" s="46">
        <v>86.97</v>
      </c>
      <c r="L50" s="46">
        <v>11.399999999999999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4.6399999999999997</v>
      </c>
      <c r="Y50">
        <v>4.83</v>
      </c>
      <c r="Z50">
        <v>62.81</v>
      </c>
      <c r="AA50">
        <v>24.16</v>
      </c>
      <c r="AB50">
        <v>0.97</v>
      </c>
      <c r="AC50">
        <v>4.3499999999999996</v>
      </c>
      <c r="AD50">
        <v>33.82</v>
      </c>
      <c r="AE50">
        <v>0</v>
      </c>
      <c r="AF50">
        <v>0</v>
      </c>
      <c r="AG50">
        <v>6.76</v>
      </c>
      <c r="AH50">
        <v>6.27</v>
      </c>
      <c r="AI50">
        <v>1</v>
      </c>
    </row>
    <row r="51" spans="1:35">
      <c r="A51" t="s">
        <v>368</v>
      </c>
      <c r="G51" t="s">
        <v>93</v>
      </c>
      <c r="H51" s="73">
        <v>11.149999999999999</v>
      </c>
      <c r="I51" s="46">
        <v>33.82</v>
      </c>
      <c r="J51" s="46">
        <v>6.27</v>
      </c>
      <c r="K51" s="46">
        <v>86.97</v>
      </c>
      <c r="L51" s="46">
        <v>11.59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4.83</v>
      </c>
      <c r="Y51">
        <v>4.83</v>
      </c>
      <c r="Z51">
        <v>62.81</v>
      </c>
      <c r="AA51">
        <v>24.16</v>
      </c>
      <c r="AB51">
        <v>0.97</v>
      </c>
      <c r="AC51">
        <v>4.3499999999999996</v>
      </c>
      <c r="AD51">
        <v>33.82</v>
      </c>
      <c r="AE51">
        <v>0</v>
      </c>
      <c r="AF51">
        <v>0</v>
      </c>
      <c r="AG51">
        <v>6.76</v>
      </c>
      <c r="AH51">
        <v>6.27</v>
      </c>
      <c r="AI51">
        <v>1</v>
      </c>
    </row>
    <row r="52" spans="1:35">
      <c r="A52" t="s">
        <v>369</v>
      </c>
      <c r="G52" t="s">
        <v>94</v>
      </c>
      <c r="H52" s="73">
        <v>11.149999999999999</v>
      </c>
      <c r="I52" s="46">
        <v>33.82</v>
      </c>
      <c r="J52" s="46">
        <v>6.27</v>
      </c>
      <c r="K52" s="46">
        <v>86.97</v>
      </c>
      <c r="L52" s="46">
        <v>12.08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5.32</v>
      </c>
      <c r="Y52">
        <v>4.83</v>
      </c>
      <c r="Z52">
        <v>62.81</v>
      </c>
      <c r="AA52">
        <v>24.16</v>
      </c>
      <c r="AB52">
        <v>0.97</v>
      </c>
      <c r="AC52">
        <v>4.3499999999999996</v>
      </c>
      <c r="AD52">
        <v>33.82</v>
      </c>
      <c r="AE52">
        <v>0</v>
      </c>
      <c r="AF52">
        <v>0</v>
      </c>
      <c r="AG52">
        <v>6.76</v>
      </c>
      <c r="AH52">
        <v>6.27</v>
      </c>
      <c r="AI52">
        <v>1</v>
      </c>
    </row>
    <row r="53" spans="1:35">
      <c r="A53" t="s">
        <v>403</v>
      </c>
      <c r="G53" t="s">
        <v>95</v>
      </c>
      <c r="H53" s="73">
        <v>11.149999999999999</v>
      </c>
      <c r="I53" s="46">
        <v>33.82</v>
      </c>
      <c r="J53" s="46">
        <v>6.27</v>
      </c>
      <c r="K53" s="46">
        <v>86.97</v>
      </c>
      <c r="L53" s="46">
        <v>12.370000000000001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5.61</v>
      </c>
      <c r="Y53">
        <v>4.83</v>
      </c>
      <c r="Z53">
        <v>62.81</v>
      </c>
      <c r="AA53">
        <v>24.16</v>
      </c>
      <c r="AB53">
        <v>0.97</v>
      </c>
      <c r="AC53">
        <v>4.3499999999999996</v>
      </c>
      <c r="AD53">
        <v>33.82</v>
      </c>
      <c r="AE53">
        <v>0</v>
      </c>
      <c r="AF53">
        <v>0</v>
      </c>
      <c r="AG53">
        <v>6.76</v>
      </c>
      <c r="AH53">
        <v>6.27</v>
      </c>
      <c r="AI53">
        <v>1</v>
      </c>
    </row>
    <row r="54" spans="1:35">
      <c r="A54" t="s">
        <v>402</v>
      </c>
      <c r="G54" t="s">
        <v>96</v>
      </c>
      <c r="H54" s="73">
        <v>11.149999999999999</v>
      </c>
      <c r="I54" s="46">
        <v>33.82</v>
      </c>
      <c r="J54" s="46">
        <v>6.27</v>
      </c>
      <c r="K54" s="46">
        <v>86.97</v>
      </c>
      <c r="L54" s="46">
        <v>12.559999999999999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5.8</v>
      </c>
      <c r="Y54">
        <v>4.83</v>
      </c>
      <c r="Z54">
        <v>62.81</v>
      </c>
      <c r="AA54">
        <v>24.16</v>
      </c>
      <c r="AB54">
        <v>0.97</v>
      </c>
      <c r="AC54">
        <v>4.3499999999999996</v>
      </c>
      <c r="AD54">
        <v>33.82</v>
      </c>
      <c r="AE54">
        <v>0</v>
      </c>
      <c r="AF54">
        <v>0</v>
      </c>
      <c r="AG54">
        <v>6.76</v>
      </c>
      <c r="AH54">
        <v>6.27</v>
      </c>
      <c r="AI54">
        <v>1</v>
      </c>
    </row>
    <row r="55" spans="1:35">
      <c r="A55" t="s">
        <v>404</v>
      </c>
      <c r="G55" t="s">
        <v>97</v>
      </c>
      <c r="H55" s="73">
        <v>11.149999999999999</v>
      </c>
      <c r="I55" s="46">
        <v>33.82</v>
      </c>
      <c r="J55" s="46">
        <v>6.18</v>
      </c>
      <c r="K55" s="46">
        <v>86.97</v>
      </c>
      <c r="L55" s="46">
        <v>11.79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5.03</v>
      </c>
      <c r="Y55">
        <v>4.83</v>
      </c>
      <c r="Z55">
        <v>62.81</v>
      </c>
      <c r="AA55">
        <v>24.16</v>
      </c>
      <c r="AB55">
        <v>0.97</v>
      </c>
      <c r="AC55">
        <v>4.3499999999999996</v>
      </c>
      <c r="AD55">
        <v>33.82</v>
      </c>
      <c r="AE55">
        <v>0</v>
      </c>
      <c r="AF55">
        <v>0</v>
      </c>
      <c r="AG55">
        <v>6.76</v>
      </c>
      <c r="AH55">
        <v>6.18</v>
      </c>
      <c r="AI55">
        <v>1</v>
      </c>
    </row>
    <row r="56" spans="1:35">
      <c r="A56" t="s">
        <v>404</v>
      </c>
      <c r="G56" t="s">
        <v>98</v>
      </c>
      <c r="H56" s="73">
        <v>11.149999999999999</v>
      </c>
      <c r="I56" s="46">
        <v>33.82</v>
      </c>
      <c r="J56" s="46">
        <v>6.18</v>
      </c>
      <c r="K56" s="46">
        <v>86.97</v>
      </c>
      <c r="L56" s="46">
        <v>13.04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6.28</v>
      </c>
      <c r="Y56">
        <v>4.83</v>
      </c>
      <c r="Z56">
        <v>62.81</v>
      </c>
      <c r="AA56">
        <v>24.16</v>
      </c>
      <c r="AB56">
        <v>0.97</v>
      </c>
      <c r="AC56">
        <v>4.3499999999999996</v>
      </c>
      <c r="AD56">
        <v>33.82</v>
      </c>
      <c r="AE56">
        <v>0</v>
      </c>
      <c r="AF56">
        <v>0</v>
      </c>
      <c r="AG56">
        <v>6.76</v>
      </c>
      <c r="AH56">
        <v>6.18</v>
      </c>
      <c r="AI56">
        <v>1</v>
      </c>
    </row>
    <row r="57" spans="1:35">
      <c r="G57" t="s">
        <v>99</v>
      </c>
      <c r="H57" s="73">
        <v>11.149999999999999</v>
      </c>
      <c r="I57" s="46">
        <v>33.82</v>
      </c>
      <c r="J57" s="46">
        <v>6.18</v>
      </c>
      <c r="K57" s="46">
        <v>86.97</v>
      </c>
      <c r="L57" s="46">
        <v>13.53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6.77</v>
      </c>
      <c r="Y57">
        <v>4.83</v>
      </c>
      <c r="Z57">
        <v>62.81</v>
      </c>
      <c r="AA57">
        <v>24.16</v>
      </c>
      <c r="AB57">
        <v>0.97</v>
      </c>
      <c r="AC57">
        <v>4.3499999999999996</v>
      </c>
      <c r="AD57">
        <v>33.82</v>
      </c>
      <c r="AE57">
        <v>0</v>
      </c>
      <c r="AF57">
        <v>0</v>
      </c>
      <c r="AG57">
        <v>6.76</v>
      </c>
      <c r="AH57">
        <v>6.18</v>
      </c>
      <c r="AI57">
        <v>1</v>
      </c>
    </row>
    <row r="58" spans="1:35">
      <c r="G58" t="s">
        <v>100</v>
      </c>
      <c r="H58" s="73">
        <v>11.149999999999999</v>
      </c>
      <c r="I58" s="46">
        <v>33.82</v>
      </c>
      <c r="J58" s="46">
        <v>6.18</v>
      </c>
      <c r="K58" s="46">
        <v>86.97</v>
      </c>
      <c r="L58" s="46">
        <v>14.73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7.97</v>
      </c>
      <c r="Y58">
        <v>4.83</v>
      </c>
      <c r="Z58">
        <v>62.81</v>
      </c>
      <c r="AA58">
        <v>24.16</v>
      </c>
      <c r="AB58">
        <v>0.97</v>
      </c>
      <c r="AC58">
        <v>4.3499999999999996</v>
      </c>
      <c r="AD58">
        <v>33.82</v>
      </c>
      <c r="AE58">
        <v>0</v>
      </c>
      <c r="AF58">
        <v>0</v>
      </c>
      <c r="AG58">
        <v>6.76</v>
      </c>
      <c r="AH58">
        <v>6.18</v>
      </c>
      <c r="AI58">
        <v>1</v>
      </c>
    </row>
    <row r="59" spans="1:35">
      <c r="G59" t="s">
        <v>101</v>
      </c>
      <c r="H59" s="73">
        <v>11.149999999999999</v>
      </c>
      <c r="I59" s="46">
        <v>33.82</v>
      </c>
      <c r="J59" s="46">
        <v>6.18</v>
      </c>
      <c r="K59" s="46">
        <v>86.97</v>
      </c>
      <c r="L59" s="46">
        <v>15.22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8.4600000000000009</v>
      </c>
      <c r="Y59">
        <v>4.83</v>
      </c>
      <c r="Z59">
        <v>62.81</v>
      </c>
      <c r="AA59">
        <v>24.16</v>
      </c>
      <c r="AB59">
        <v>0.97</v>
      </c>
      <c r="AC59">
        <v>4.3499999999999996</v>
      </c>
      <c r="AD59">
        <v>33.82</v>
      </c>
      <c r="AE59">
        <v>0</v>
      </c>
      <c r="AF59">
        <v>0</v>
      </c>
      <c r="AG59">
        <v>6.76</v>
      </c>
      <c r="AH59">
        <v>6.18</v>
      </c>
      <c r="AI59">
        <v>1</v>
      </c>
    </row>
    <row r="60" spans="1:35">
      <c r="G60" t="s">
        <v>102</v>
      </c>
      <c r="H60" s="73">
        <v>11.149999999999999</v>
      </c>
      <c r="I60" s="46">
        <v>33.82</v>
      </c>
      <c r="J60" s="46">
        <v>6.18</v>
      </c>
      <c r="K60" s="46">
        <v>86.97</v>
      </c>
      <c r="L60" s="46">
        <v>14.3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7.54</v>
      </c>
      <c r="Y60">
        <v>4.83</v>
      </c>
      <c r="Z60">
        <v>62.81</v>
      </c>
      <c r="AA60">
        <v>24.16</v>
      </c>
      <c r="AB60">
        <v>0.97</v>
      </c>
      <c r="AC60">
        <v>4.3499999999999996</v>
      </c>
      <c r="AD60">
        <v>33.82</v>
      </c>
      <c r="AE60">
        <v>0</v>
      </c>
      <c r="AF60">
        <v>0</v>
      </c>
      <c r="AG60">
        <v>6.76</v>
      </c>
      <c r="AH60">
        <v>6.18</v>
      </c>
      <c r="AI60">
        <v>1</v>
      </c>
    </row>
    <row r="61" spans="1:35">
      <c r="G61" t="s">
        <v>103</v>
      </c>
      <c r="H61" s="73">
        <v>11.149999999999999</v>
      </c>
      <c r="I61" s="46">
        <v>33.82</v>
      </c>
      <c r="J61" s="46">
        <v>6.18</v>
      </c>
      <c r="K61" s="46">
        <v>86.97</v>
      </c>
      <c r="L61" s="46">
        <v>13.33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6.57</v>
      </c>
      <c r="Y61">
        <v>4.83</v>
      </c>
      <c r="Z61">
        <v>62.81</v>
      </c>
      <c r="AA61">
        <v>24.16</v>
      </c>
      <c r="AB61">
        <v>0.97</v>
      </c>
      <c r="AC61">
        <v>4.3499999999999996</v>
      </c>
      <c r="AD61">
        <v>33.82</v>
      </c>
      <c r="AE61">
        <v>0</v>
      </c>
      <c r="AF61">
        <v>0</v>
      </c>
      <c r="AG61">
        <v>6.76</v>
      </c>
      <c r="AH61">
        <v>6.18</v>
      </c>
      <c r="AI61">
        <v>1</v>
      </c>
    </row>
    <row r="62" spans="1:35">
      <c r="G62" t="s">
        <v>104</v>
      </c>
      <c r="H62" s="73">
        <v>11.149999999999999</v>
      </c>
      <c r="I62" s="46">
        <v>33.82</v>
      </c>
      <c r="J62" s="46">
        <v>6.18</v>
      </c>
      <c r="K62" s="46">
        <v>86.97</v>
      </c>
      <c r="L62" s="46">
        <v>12.559999999999999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5.8</v>
      </c>
      <c r="Y62">
        <v>4.83</v>
      </c>
      <c r="Z62">
        <v>62.81</v>
      </c>
      <c r="AA62">
        <v>24.16</v>
      </c>
      <c r="AB62">
        <v>0.97</v>
      </c>
      <c r="AC62">
        <v>4.3499999999999996</v>
      </c>
      <c r="AD62">
        <v>33.82</v>
      </c>
      <c r="AE62">
        <v>0</v>
      </c>
      <c r="AF62">
        <v>0</v>
      </c>
      <c r="AG62">
        <v>6.76</v>
      </c>
      <c r="AH62">
        <v>6.18</v>
      </c>
      <c r="AI62">
        <v>1</v>
      </c>
    </row>
    <row r="63" spans="1:35">
      <c r="G63" t="s">
        <v>105</v>
      </c>
      <c r="H63" s="73">
        <v>11.149999999999999</v>
      </c>
      <c r="I63" s="46">
        <v>33.82</v>
      </c>
      <c r="J63" s="46">
        <v>6.18</v>
      </c>
      <c r="K63" s="46">
        <v>86.97</v>
      </c>
      <c r="L63" s="46">
        <v>11.59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4.83</v>
      </c>
      <c r="Y63">
        <v>4.83</v>
      </c>
      <c r="Z63">
        <v>62.81</v>
      </c>
      <c r="AA63">
        <v>24.16</v>
      </c>
      <c r="AB63">
        <v>0.97</v>
      </c>
      <c r="AC63">
        <v>4.3499999999999996</v>
      </c>
      <c r="AD63">
        <v>33.82</v>
      </c>
      <c r="AE63">
        <v>0</v>
      </c>
      <c r="AF63">
        <v>0</v>
      </c>
      <c r="AG63">
        <v>6.76</v>
      </c>
      <c r="AH63">
        <v>6.18</v>
      </c>
      <c r="AI63">
        <v>1</v>
      </c>
    </row>
    <row r="64" spans="1:35">
      <c r="G64" t="s">
        <v>106</v>
      </c>
      <c r="H64" s="73">
        <v>11.149999999999999</v>
      </c>
      <c r="I64" s="46">
        <v>33.82</v>
      </c>
      <c r="J64" s="46">
        <v>6.18</v>
      </c>
      <c r="K64" s="46">
        <v>86.97</v>
      </c>
      <c r="L64" s="46">
        <v>11.01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4.25</v>
      </c>
      <c r="Y64">
        <v>4.83</v>
      </c>
      <c r="Z64">
        <v>62.81</v>
      </c>
      <c r="AA64">
        <v>24.16</v>
      </c>
      <c r="AB64">
        <v>0.97</v>
      </c>
      <c r="AC64">
        <v>4.3499999999999996</v>
      </c>
      <c r="AD64">
        <v>33.82</v>
      </c>
      <c r="AE64">
        <v>0</v>
      </c>
      <c r="AF64">
        <v>0</v>
      </c>
      <c r="AG64">
        <v>6.76</v>
      </c>
      <c r="AH64">
        <v>6.18</v>
      </c>
      <c r="AI64">
        <v>1</v>
      </c>
    </row>
    <row r="65" spans="7:35">
      <c r="G65" t="s">
        <v>107</v>
      </c>
      <c r="H65" s="73">
        <v>11.149999999999999</v>
      </c>
      <c r="I65" s="46">
        <v>33.82</v>
      </c>
      <c r="J65" s="46">
        <v>6.18</v>
      </c>
      <c r="K65" s="46">
        <v>86.97</v>
      </c>
      <c r="L65" s="46">
        <v>10.14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3.38</v>
      </c>
      <c r="Y65">
        <v>4.83</v>
      </c>
      <c r="Z65">
        <v>62.81</v>
      </c>
      <c r="AA65">
        <v>24.16</v>
      </c>
      <c r="AB65">
        <v>0.97</v>
      </c>
      <c r="AC65">
        <v>4.3499999999999996</v>
      </c>
      <c r="AD65">
        <v>33.82</v>
      </c>
      <c r="AE65">
        <v>0</v>
      </c>
      <c r="AF65">
        <v>0</v>
      </c>
      <c r="AG65">
        <v>6.76</v>
      </c>
      <c r="AH65">
        <v>6.18</v>
      </c>
      <c r="AI65">
        <v>1</v>
      </c>
    </row>
    <row r="66" spans="7:35">
      <c r="G66" t="s">
        <v>108</v>
      </c>
      <c r="H66" s="73">
        <v>11.149999999999999</v>
      </c>
      <c r="I66" s="46">
        <v>33.82</v>
      </c>
      <c r="J66" s="46">
        <v>6.18</v>
      </c>
      <c r="K66" s="46">
        <v>86.97</v>
      </c>
      <c r="L66" s="46">
        <v>9.85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3.09</v>
      </c>
      <c r="Y66">
        <v>4.83</v>
      </c>
      <c r="Z66">
        <v>62.81</v>
      </c>
      <c r="AA66">
        <v>24.16</v>
      </c>
      <c r="AB66">
        <v>0.97</v>
      </c>
      <c r="AC66">
        <v>4.3499999999999996</v>
      </c>
      <c r="AD66">
        <v>33.82</v>
      </c>
      <c r="AE66">
        <v>0</v>
      </c>
      <c r="AF66">
        <v>0</v>
      </c>
      <c r="AG66">
        <v>6.76</v>
      </c>
      <c r="AH66">
        <v>6.18</v>
      </c>
      <c r="AI66">
        <v>1</v>
      </c>
    </row>
    <row r="67" spans="7:35">
      <c r="G67" t="s">
        <v>109</v>
      </c>
      <c r="H67" s="73">
        <v>11.05</v>
      </c>
      <c r="I67" s="46">
        <v>33.82</v>
      </c>
      <c r="J67" s="46">
        <v>6.27</v>
      </c>
      <c r="K67" s="46">
        <v>86.97</v>
      </c>
      <c r="L67" s="46">
        <v>9.66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2.9</v>
      </c>
      <c r="Y67">
        <v>4.83</v>
      </c>
      <c r="Z67">
        <v>62.81</v>
      </c>
      <c r="AA67">
        <v>24.16</v>
      </c>
      <c r="AB67">
        <v>0.87</v>
      </c>
      <c r="AC67">
        <v>4.3499999999999996</v>
      </c>
      <c r="AD67">
        <v>33.82</v>
      </c>
      <c r="AE67">
        <v>0</v>
      </c>
      <c r="AF67">
        <v>0</v>
      </c>
      <c r="AG67">
        <v>6.76</v>
      </c>
      <c r="AH67">
        <v>6.27</v>
      </c>
      <c r="AI67">
        <v>1</v>
      </c>
    </row>
    <row r="68" spans="7:35">
      <c r="G68" t="s">
        <v>110</v>
      </c>
      <c r="H68" s="73">
        <v>11.05</v>
      </c>
      <c r="I68" s="46">
        <v>33.82</v>
      </c>
      <c r="J68" s="46">
        <v>6.27</v>
      </c>
      <c r="K68" s="46">
        <v>86.97</v>
      </c>
      <c r="L68" s="46">
        <v>9.4699999999999989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2.71</v>
      </c>
      <c r="Y68">
        <v>4.83</v>
      </c>
      <c r="Z68">
        <v>62.81</v>
      </c>
      <c r="AA68">
        <v>24.16</v>
      </c>
      <c r="AB68">
        <v>0.87</v>
      </c>
      <c r="AC68">
        <v>4.3499999999999996</v>
      </c>
      <c r="AD68">
        <v>33.82</v>
      </c>
      <c r="AE68">
        <v>0</v>
      </c>
      <c r="AF68">
        <v>0</v>
      </c>
      <c r="AG68">
        <v>6.76</v>
      </c>
      <c r="AH68">
        <v>6.27</v>
      </c>
      <c r="AI68">
        <v>1</v>
      </c>
    </row>
    <row r="69" spans="7:35">
      <c r="G69" t="s">
        <v>111</v>
      </c>
      <c r="H69" s="73">
        <v>11.05</v>
      </c>
      <c r="I69" s="46">
        <v>33.82</v>
      </c>
      <c r="J69" s="46">
        <v>6.27</v>
      </c>
      <c r="K69" s="46">
        <v>86.97</v>
      </c>
      <c r="L69" s="46">
        <v>9.18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2.42</v>
      </c>
      <c r="Y69">
        <v>4.83</v>
      </c>
      <c r="Z69">
        <v>62.81</v>
      </c>
      <c r="AA69">
        <v>24.16</v>
      </c>
      <c r="AB69">
        <v>0.87</v>
      </c>
      <c r="AC69">
        <v>4.3499999999999996</v>
      </c>
      <c r="AD69">
        <v>33.82</v>
      </c>
      <c r="AE69">
        <v>0</v>
      </c>
      <c r="AF69">
        <v>0</v>
      </c>
      <c r="AG69">
        <v>6.76</v>
      </c>
      <c r="AH69">
        <v>6.27</v>
      </c>
      <c r="AI69">
        <v>1</v>
      </c>
    </row>
    <row r="70" spans="7:35">
      <c r="G70" t="s">
        <v>112</v>
      </c>
      <c r="H70" s="73">
        <v>11.05</v>
      </c>
      <c r="I70" s="46">
        <v>33.82</v>
      </c>
      <c r="J70" s="46">
        <v>6.27</v>
      </c>
      <c r="K70" s="46">
        <v>86.97</v>
      </c>
      <c r="L70" s="46">
        <v>8.89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2.13</v>
      </c>
      <c r="Y70">
        <v>4.83</v>
      </c>
      <c r="Z70">
        <v>62.81</v>
      </c>
      <c r="AA70">
        <v>24.16</v>
      </c>
      <c r="AB70">
        <v>0.87</v>
      </c>
      <c r="AC70">
        <v>4.3499999999999996</v>
      </c>
      <c r="AD70">
        <v>33.82</v>
      </c>
      <c r="AE70">
        <v>0</v>
      </c>
      <c r="AF70">
        <v>0</v>
      </c>
      <c r="AG70">
        <v>6.76</v>
      </c>
      <c r="AH70">
        <v>6.27</v>
      </c>
      <c r="AI70">
        <v>1</v>
      </c>
    </row>
    <row r="71" spans="7:35">
      <c r="G71" t="s">
        <v>113</v>
      </c>
      <c r="H71" s="73">
        <v>10.95</v>
      </c>
      <c r="I71" s="46">
        <v>33.82</v>
      </c>
      <c r="J71" s="46">
        <v>6.37</v>
      </c>
      <c r="K71" s="46">
        <v>62.81</v>
      </c>
      <c r="L71" s="46">
        <v>8.16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1.4</v>
      </c>
      <c r="Y71">
        <v>4.83</v>
      </c>
      <c r="Z71">
        <v>62.81</v>
      </c>
      <c r="AA71">
        <v>0</v>
      </c>
      <c r="AB71">
        <v>0.77</v>
      </c>
      <c r="AC71">
        <v>4.3499999999999996</v>
      </c>
      <c r="AD71">
        <v>33.82</v>
      </c>
      <c r="AE71">
        <v>0</v>
      </c>
      <c r="AF71">
        <v>0</v>
      </c>
      <c r="AG71">
        <v>6.76</v>
      </c>
      <c r="AH71">
        <v>6.37</v>
      </c>
      <c r="AI71">
        <v>1</v>
      </c>
    </row>
    <row r="72" spans="7:35">
      <c r="G72" t="s">
        <v>114</v>
      </c>
      <c r="H72" s="73">
        <v>10.95</v>
      </c>
      <c r="I72" s="46">
        <v>33.82</v>
      </c>
      <c r="J72" s="46">
        <v>6.37</v>
      </c>
      <c r="K72" s="46">
        <v>62.81</v>
      </c>
      <c r="L72" s="46">
        <v>7.82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1.06</v>
      </c>
      <c r="Y72">
        <v>4.83</v>
      </c>
      <c r="Z72">
        <v>62.81</v>
      </c>
      <c r="AA72">
        <v>0</v>
      </c>
      <c r="AB72">
        <v>0.77</v>
      </c>
      <c r="AC72">
        <v>4.3499999999999996</v>
      </c>
      <c r="AD72">
        <v>33.82</v>
      </c>
      <c r="AE72">
        <v>0</v>
      </c>
      <c r="AF72">
        <v>0</v>
      </c>
      <c r="AG72">
        <v>6.76</v>
      </c>
      <c r="AH72">
        <v>6.37</v>
      </c>
      <c r="AI72">
        <v>1</v>
      </c>
    </row>
    <row r="73" spans="7:35">
      <c r="G73" t="s">
        <v>115</v>
      </c>
      <c r="H73" s="73">
        <v>10.95</v>
      </c>
      <c r="I73" s="46">
        <v>33.82</v>
      </c>
      <c r="J73" s="46">
        <v>6.37</v>
      </c>
      <c r="K73" s="46">
        <v>62.81</v>
      </c>
      <c r="L73" s="46">
        <v>7.56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0.8</v>
      </c>
      <c r="Y73">
        <v>4.83</v>
      </c>
      <c r="Z73">
        <v>62.81</v>
      </c>
      <c r="AA73">
        <v>0</v>
      </c>
      <c r="AB73">
        <v>0.77</v>
      </c>
      <c r="AC73">
        <v>4.3499999999999996</v>
      </c>
      <c r="AD73">
        <v>33.82</v>
      </c>
      <c r="AE73">
        <v>0</v>
      </c>
      <c r="AF73">
        <v>0</v>
      </c>
      <c r="AG73">
        <v>6.76</v>
      </c>
      <c r="AH73">
        <v>6.37</v>
      </c>
      <c r="AI73">
        <v>1</v>
      </c>
    </row>
    <row r="74" spans="7:35">
      <c r="G74" t="s">
        <v>116</v>
      </c>
      <c r="H74" s="73">
        <v>10.95</v>
      </c>
      <c r="I74" s="46">
        <v>33.82</v>
      </c>
      <c r="J74" s="46">
        <v>6.37</v>
      </c>
      <c r="K74" s="46">
        <v>62.81</v>
      </c>
      <c r="L74" s="46">
        <v>7.2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0.44</v>
      </c>
      <c r="Y74">
        <v>4.83</v>
      </c>
      <c r="Z74">
        <v>62.81</v>
      </c>
      <c r="AA74">
        <v>0</v>
      </c>
      <c r="AB74">
        <v>0.77</v>
      </c>
      <c r="AC74">
        <v>4.3499999999999996</v>
      </c>
      <c r="AD74">
        <v>33.82</v>
      </c>
      <c r="AE74">
        <v>0</v>
      </c>
      <c r="AF74">
        <v>0</v>
      </c>
      <c r="AG74">
        <v>6.76</v>
      </c>
      <c r="AH74">
        <v>6.37</v>
      </c>
      <c r="AI74">
        <v>1</v>
      </c>
    </row>
    <row r="75" spans="7:35">
      <c r="G75" t="s">
        <v>117</v>
      </c>
      <c r="H75" s="73">
        <v>10.899999999999999</v>
      </c>
      <c r="I75" s="46">
        <v>33.82</v>
      </c>
      <c r="J75" s="46">
        <v>6.37</v>
      </c>
      <c r="K75" s="46">
        <v>62.81</v>
      </c>
      <c r="L75" s="46">
        <v>6.9399999999999995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0.18</v>
      </c>
      <c r="Y75">
        <v>4.83</v>
      </c>
      <c r="Z75">
        <v>62.81</v>
      </c>
      <c r="AA75">
        <v>0</v>
      </c>
      <c r="AB75">
        <v>0.72</v>
      </c>
      <c r="AC75">
        <v>4.3499999999999996</v>
      </c>
      <c r="AD75">
        <v>33.82</v>
      </c>
      <c r="AE75">
        <v>0</v>
      </c>
      <c r="AF75">
        <v>0</v>
      </c>
      <c r="AG75">
        <v>6.76</v>
      </c>
      <c r="AH75">
        <v>6.37</v>
      </c>
      <c r="AI75">
        <v>1</v>
      </c>
    </row>
    <row r="76" spans="7:35">
      <c r="G76" t="s">
        <v>118</v>
      </c>
      <c r="H76" s="73">
        <v>10.899999999999999</v>
      </c>
      <c r="I76" s="46">
        <v>33.82</v>
      </c>
      <c r="J76" s="46">
        <v>6.37</v>
      </c>
      <c r="K76" s="46">
        <v>62.81</v>
      </c>
      <c r="L76" s="46">
        <v>6.76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4.83</v>
      </c>
      <c r="Z76">
        <v>62.81</v>
      </c>
      <c r="AA76">
        <v>0</v>
      </c>
      <c r="AB76">
        <v>0.72</v>
      </c>
      <c r="AC76">
        <v>4.3499999999999996</v>
      </c>
      <c r="AD76">
        <v>33.82</v>
      </c>
      <c r="AE76">
        <v>0</v>
      </c>
      <c r="AF76">
        <v>0</v>
      </c>
      <c r="AG76">
        <v>6.76</v>
      </c>
      <c r="AH76">
        <v>6.37</v>
      </c>
      <c r="AI76">
        <v>1</v>
      </c>
    </row>
    <row r="77" spans="7:35">
      <c r="G77" t="s">
        <v>119</v>
      </c>
      <c r="H77" s="73">
        <v>10.899999999999999</v>
      </c>
      <c r="I77" s="46">
        <v>33.82</v>
      </c>
      <c r="J77" s="46">
        <v>6.37</v>
      </c>
      <c r="K77" s="46">
        <v>62.81</v>
      </c>
      <c r="L77" s="46">
        <v>6.76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4.83</v>
      </c>
      <c r="Z77">
        <v>62.81</v>
      </c>
      <c r="AA77">
        <v>0</v>
      </c>
      <c r="AB77">
        <v>0.72</v>
      </c>
      <c r="AC77">
        <v>4.3499999999999996</v>
      </c>
      <c r="AD77">
        <v>33.82</v>
      </c>
      <c r="AE77">
        <v>0</v>
      </c>
      <c r="AF77">
        <v>0</v>
      </c>
      <c r="AG77">
        <v>6.76</v>
      </c>
      <c r="AH77">
        <v>6.37</v>
      </c>
      <c r="AI77">
        <v>1</v>
      </c>
    </row>
    <row r="78" spans="7:35">
      <c r="G78" t="s">
        <v>120</v>
      </c>
      <c r="H78" s="73">
        <v>10.899999999999999</v>
      </c>
      <c r="I78" s="46">
        <v>33.82</v>
      </c>
      <c r="J78" s="46">
        <v>6.37</v>
      </c>
      <c r="K78" s="46">
        <v>62.81</v>
      </c>
      <c r="L78" s="46">
        <v>6.76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4.83</v>
      </c>
      <c r="Z78">
        <v>62.81</v>
      </c>
      <c r="AA78">
        <v>0</v>
      </c>
      <c r="AB78">
        <v>0.72</v>
      </c>
      <c r="AC78">
        <v>4.3499999999999996</v>
      </c>
      <c r="AD78">
        <v>33.82</v>
      </c>
      <c r="AE78">
        <v>0</v>
      </c>
      <c r="AF78">
        <v>0</v>
      </c>
      <c r="AG78">
        <v>6.76</v>
      </c>
      <c r="AH78">
        <v>6.37</v>
      </c>
      <c r="AI78">
        <v>1</v>
      </c>
    </row>
    <row r="79" spans="7:35">
      <c r="G79" t="s">
        <v>121</v>
      </c>
      <c r="H79" s="73">
        <v>10.899999999999999</v>
      </c>
      <c r="I79" s="46">
        <v>33.82</v>
      </c>
      <c r="J79" s="46">
        <v>6.45</v>
      </c>
      <c r="K79" s="46">
        <v>62.81</v>
      </c>
      <c r="L79" s="46">
        <v>6.76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4.83</v>
      </c>
      <c r="Z79">
        <v>62.81</v>
      </c>
      <c r="AA79">
        <v>0</v>
      </c>
      <c r="AB79">
        <v>0.72</v>
      </c>
      <c r="AC79">
        <v>4.3499999999999996</v>
      </c>
      <c r="AD79">
        <v>33.82</v>
      </c>
      <c r="AE79">
        <v>0</v>
      </c>
      <c r="AF79">
        <v>0</v>
      </c>
      <c r="AG79">
        <v>6.76</v>
      </c>
      <c r="AH79">
        <v>6.45</v>
      </c>
      <c r="AI79">
        <v>1</v>
      </c>
    </row>
    <row r="80" spans="7:35">
      <c r="G80" t="s">
        <v>122</v>
      </c>
      <c r="H80" s="73">
        <v>10.899999999999999</v>
      </c>
      <c r="I80" s="46">
        <v>33.82</v>
      </c>
      <c r="J80" s="46">
        <v>6.45</v>
      </c>
      <c r="K80" s="46">
        <v>62.81</v>
      </c>
      <c r="L80" s="46">
        <v>6.76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4.83</v>
      </c>
      <c r="Z80">
        <v>62.81</v>
      </c>
      <c r="AA80">
        <v>0</v>
      </c>
      <c r="AB80">
        <v>0.72</v>
      </c>
      <c r="AC80">
        <v>4.3499999999999996</v>
      </c>
      <c r="AD80">
        <v>33.82</v>
      </c>
      <c r="AE80">
        <v>0</v>
      </c>
      <c r="AF80">
        <v>0</v>
      </c>
      <c r="AG80">
        <v>6.76</v>
      </c>
      <c r="AH80">
        <v>6.45</v>
      </c>
      <c r="AI80">
        <v>1</v>
      </c>
    </row>
    <row r="81" spans="7:35">
      <c r="G81" t="s">
        <v>123</v>
      </c>
      <c r="H81" s="73">
        <v>10.899999999999999</v>
      </c>
      <c r="I81" s="46">
        <v>33.82</v>
      </c>
      <c r="J81" s="46">
        <v>6.45</v>
      </c>
      <c r="K81" s="46">
        <v>62.81</v>
      </c>
      <c r="L81" s="46">
        <v>6.76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4.83</v>
      </c>
      <c r="Z81">
        <v>62.81</v>
      </c>
      <c r="AA81">
        <v>0</v>
      </c>
      <c r="AB81">
        <v>0.72</v>
      </c>
      <c r="AC81">
        <v>4.3499999999999996</v>
      </c>
      <c r="AD81">
        <v>33.82</v>
      </c>
      <c r="AE81">
        <v>0</v>
      </c>
      <c r="AF81">
        <v>0</v>
      </c>
      <c r="AG81">
        <v>6.76</v>
      </c>
      <c r="AH81">
        <v>6.45</v>
      </c>
      <c r="AI81">
        <v>1</v>
      </c>
    </row>
    <row r="82" spans="7:35">
      <c r="G82" t="s">
        <v>124</v>
      </c>
      <c r="H82" s="73">
        <v>10.899999999999999</v>
      </c>
      <c r="I82" s="46">
        <v>33.82</v>
      </c>
      <c r="J82" s="46">
        <v>6.45</v>
      </c>
      <c r="K82" s="46">
        <v>62.81</v>
      </c>
      <c r="L82" s="46">
        <v>6.76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4.83</v>
      </c>
      <c r="Z82">
        <v>62.81</v>
      </c>
      <c r="AA82">
        <v>0</v>
      </c>
      <c r="AB82">
        <v>0.72</v>
      </c>
      <c r="AC82">
        <v>4.3499999999999996</v>
      </c>
      <c r="AD82">
        <v>33.82</v>
      </c>
      <c r="AE82">
        <v>0</v>
      </c>
      <c r="AF82">
        <v>0</v>
      </c>
      <c r="AG82">
        <v>6.76</v>
      </c>
      <c r="AH82">
        <v>6.45</v>
      </c>
      <c r="AI82">
        <v>1</v>
      </c>
    </row>
    <row r="83" spans="7:35">
      <c r="G83" t="s">
        <v>125</v>
      </c>
      <c r="H83" s="73">
        <v>10.899999999999999</v>
      </c>
      <c r="I83" s="46">
        <v>33.82</v>
      </c>
      <c r="J83" s="46">
        <v>6.45</v>
      </c>
      <c r="K83" s="46">
        <v>62.81</v>
      </c>
      <c r="L83" s="46">
        <v>6.76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4.83</v>
      </c>
      <c r="Z83">
        <v>62.81</v>
      </c>
      <c r="AA83">
        <v>0</v>
      </c>
      <c r="AB83">
        <v>0.72</v>
      </c>
      <c r="AC83">
        <v>4.3499999999999996</v>
      </c>
      <c r="AD83">
        <v>33.82</v>
      </c>
      <c r="AE83">
        <v>0</v>
      </c>
      <c r="AF83">
        <v>0</v>
      </c>
      <c r="AG83">
        <v>6.76</v>
      </c>
      <c r="AH83">
        <v>6.45</v>
      </c>
      <c r="AI83">
        <v>1</v>
      </c>
    </row>
    <row r="84" spans="7:35">
      <c r="G84" t="s">
        <v>126</v>
      </c>
      <c r="H84" s="73">
        <v>10.899999999999999</v>
      </c>
      <c r="I84" s="46">
        <v>33.82</v>
      </c>
      <c r="J84" s="46">
        <v>6.45</v>
      </c>
      <c r="K84" s="46">
        <v>62.81</v>
      </c>
      <c r="L84" s="46">
        <v>6.76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4.83</v>
      </c>
      <c r="Z84">
        <v>62.81</v>
      </c>
      <c r="AA84">
        <v>0</v>
      </c>
      <c r="AB84">
        <v>0.72</v>
      </c>
      <c r="AC84">
        <v>4.3499999999999996</v>
      </c>
      <c r="AD84">
        <v>33.82</v>
      </c>
      <c r="AE84">
        <v>0</v>
      </c>
      <c r="AF84">
        <v>0</v>
      </c>
      <c r="AG84">
        <v>6.76</v>
      </c>
      <c r="AH84">
        <v>6.45</v>
      </c>
      <c r="AI84">
        <v>1</v>
      </c>
    </row>
    <row r="85" spans="7:35">
      <c r="G85" t="s">
        <v>127</v>
      </c>
      <c r="H85" s="73">
        <v>10.899999999999999</v>
      </c>
      <c r="I85" s="46">
        <v>33.82</v>
      </c>
      <c r="J85" s="46">
        <v>6.45</v>
      </c>
      <c r="K85" s="46">
        <v>62.81</v>
      </c>
      <c r="L85" s="46">
        <v>6.76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4.83</v>
      </c>
      <c r="Z85">
        <v>62.81</v>
      </c>
      <c r="AA85">
        <v>0</v>
      </c>
      <c r="AB85">
        <v>0.72</v>
      </c>
      <c r="AC85">
        <v>4.3499999999999996</v>
      </c>
      <c r="AD85">
        <v>33.82</v>
      </c>
      <c r="AE85">
        <v>0</v>
      </c>
      <c r="AF85">
        <v>0</v>
      </c>
      <c r="AG85">
        <v>6.76</v>
      </c>
      <c r="AH85">
        <v>6.45</v>
      </c>
      <c r="AI85">
        <v>1</v>
      </c>
    </row>
    <row r="86" spans="7:35">
      <c r="G86" t="s">
        <v>128</v>
      </c>
      <c r="H86" s="73">
        <v>10.899999999999999</v>
      </c>
      <c r="I86" s="46">
        <v>33.82</v>
      </c>
      <c r="J86" s="46">
        <v>6.45</v>
      </c>
      <c r="K86" s="46">
        <v>62.81</v>
      </c>
      <c r="L86" s="46">
        <v>6.76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4.83</v>
      </c>
      <c r="Z86">
        <v>62.81</v>
      </c>
      <c r="AA86">
        <v>0</v>
      </c>
      <c r="AB86">
        <v>0.72</v>
      </c>
      <c r="AC86">
        <v>4.3499999999999996</v>
      </c>
      <c r="AD86">
        <v>33.82</v>
      </c>
      <c r="AE86">
        <v>0</v>
      </c>
      <c r="AF86">
        <v>0</v>
      </c>
      <c r="AG86">
        <v>6.76</v>
      </c>
      <c r="AH86">
        <v>6.45</v>
      </c>
      <c r="AI86">
        <v>1</v>
      </c>
    </row>
    <row r="87" spans="7:35">
      <c r="G87" t="s">
        <v>129</v>
      </c>
      <c r="H87" s="73">
        <v>10.899999999999999</v>
      </c>
      <c r="I87" s="46">
        <v>33.82</v>
      </c>
      <c r="J87" s="46">
        <v>6.37</v>
      </c>
      <c r="K87" s="46">
        <v>62.81</v>
      </c>
      <c r="L87" s="46">
        <v>6.76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4.83</v>
      </c>
      <c r="Z87">
        <v>62.81</v>
      </c>
      <c r="AA87">
        <v>0</v>
      </c>
      <c r="AB87">
        <v>0.72</v>
      </c>
      <c r="AC87">
        <v>4.3499999999999996</v>
      </c>
      <c r="AD87">
        <v>33.82</v>
      </c>
      <c r="AE87">
        <v>0</v>
      </c>
      <c r="AF87">
        <v>0</v>
      </c>
      <c r="AG87">
        <v>6.76</v>
      </c>
      <c r="AH87">
        <v>6.37</v>
      </c>
      <c r="AI87">
        <v>1</v>
      </c>
    </row>
    <row r="88" spans="7:35">
      <c r="G88" t="s">
        <v>130</v>
      </c>
      <c r="H88" s="73">
        <v>10.899999999999999</v>
      </c>
      <c r="I88" s="46">
        <v>33.82</v>
      </c>
      <c r="J88" s="46">
        <v>6.37</v>
      </c>
      <c r="K88" s="46">
        <v>62.81</v>
      </c>
      <c r="L88" s="46">
        <v>6.76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4.83</v>
      </c>
      <c r="Z88">
        <v>62.81</v>
      </c>
      <c r="AA88">
        <v>0</v>
      </c>
      <c r="AB88">
        <v>0.72</v>
      </c>
      <c r="AC88">
        <v>4.3499999999999996</v>
      </c>
      <c r="AD88">
        <v>33.82</v>
      </c>
      <c r="AE88">
        <v>0</v>
      </c>
      <c r="AF88">
        <v>0</v>
      </c>
      <c r="AG88">
        <v>6.76</v>
      </c>
      <c r="AH88">
        <v>6.37</v>
      </c>
      <c r="AI88">
        <v>1</v>
      </c>
    </row>
    <row r="89" spans="7:35">
      <c r="G89" t="s">
        <v>131</v>
      </c>
      <c r="H89" s="73">
        <v>10.899999999999999</v>
      </c>
      <c r="I89" s="46">
        <v>33.82</v>
      </c>
      <c r="J89" s="46">
        <v>6.37</v>
      </c>
      <c r="K89" s="46">
        <v>62.81</v>
      </c>
      <c r="L89" s="46">
        <v>6.76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4.83</v>
      </c>
      <c r="Z89">
        <v>62.81</v>
      </c>
      <c r="AA89">
        <v>0</v>
      </c>
      <c r="AB89">
        <v>0.72</v>
      </c>
      <c r="AC89">
        <v>4.3499999999999996</v>
      </c>
      <c r="AD89">
        <v>33.82</v>
      </c>
      <c r="AE89">
        <v>0</v>
      </c>
      <c r="AF89">
        <v>0</v>
      </c>
      <c r="AG89">
        <v>6.76</v>
      </c>
      <c r="AH89">
        <v>6.37</v>
      </c>
      <c r="AI89">
        <v>1</v>
      </c>
    </row>
    <row r="90" spans="7:35">
      <c r="G90" t="s">
        <v>132</v>
      </c>
      <c r="H90" s="73">
        <v>10.899999999999999</v>
      </c>
      <c r="I90" s="46">
        <v>33.82</v>
      </c>
      <c r="J90" s="46">
        <v>6.37</v>
      </c>
      <c r="K90" s="46">
        <v>62.81</v>
      </c>
      <c r="L90" s="46">
        <v>6.76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4.83</v>
      </c>
      <c r="Z90">
        <v>62.81</v>
      </c>
      <c r="AA90">
        <v>0</v>
      </c>
      <c r="AB90">
        <v>0.72</v>
      </c>
      <c r="AC90">
        <v>4.3499999999999996</v>
      </c>
      <c r="AD90">
        <v>33.82</v>
      </c>
      <c r="AE90">
        <v>0</v>
      </c>
      <c r="AF90">
        <v>0</v>
      </c>
      <c r="AG90">
        <v>6.76</v>
      </c>
      <c r="AH90">
        <v>6.37</v>
      </c>
      <c r="AI90">
        <v>1</v>
      </c>
    </row>
    <row r="91" spans="7:35">
      <c r="G91" t="s">
        <v>133</v>
      </c>
      <c r="H91" s="73">
        <v>64.97</v>
      </c>
      <c r="I91" s="46">
        <v>57.010000000000005</v>
      </c>
      <c r="J91" s="46">
        <v>6.37</v>
      </c>
      <c r="K91" s="46">
        <v>62.81</v>
      </c>
      <c r="L91" s="46">
        <v>6.76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54.11</v>
      </c>
      <c r="X91">
        <v>0</v>
      </c>
      <c r="Y91">
        <v>4.83</v>
      </c>
      <c r="Z91">
        <v>62.81</v>
      </c>
      <c r="AA91">
        <v>0</v>
      </c>
      <c r="AB91">
        <v>0.68</v>
      </c>
      <c r="AC91">
        <v>4.3499999999999996</v>
      </c>
      <c r="AD91">
        <v>33.82</v>
      </c>
      <c r="AE91">
        <v>23.19</v>
      </c>
      <c r="AF91">
        <v>0</v>
      </c>
      <c r="AG91">
        <v>6.76</v>
      </c>
      <c r="AH91">
        <v>6.37</v>
      </c>
      <c r="AI91">
        <v>1</v>
      </c>
    </row>
    <row r="92" spans="7:35">
      <c r="G92" t="s">
        <v>134</v>
      </c>
      <c r="H92" s="73">
        <v>64.97</v>
      </c>
      <c r="I92" s="46">
        <v>57.010000000000005</v>
      </c>
      <c r="J92" s="46">
        <v>6.37</v>
      </c>
      <c r="K92" s="46">
        <v>62.81</v>
      </c>
      <c r="L92" s="46">
        <v>6.76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54.11</v>
      </c>
      <c r="X92">
        <v>0</v>
      </c>
      <c r="Y92">
        <v>4.83</v>
      </c>
      <c r="Z92">
        <v>62.81</v>
      </c>
      <c r="AA92">
        <v>0</v>
      </c>
      <c r="AB92">
        <v>0.68</v>
      </c>
      <c r="AC92">
        <v>4.3499999999999996</v>
      </c>
      <c r="AD92">
        <v>33.82</v>
      </c>
      <c r="AE92">
        <v>23.19</v>
      </c>
      <c r="AF92">
        <v>0</v>
      </c>
      <c r="AG92">
        <v>6.76</v>
      </c>
      <c r="AH92">
        <v>6.37</v>
      </c>
      <c r="AI92">
        <v>1</v>
      </c>
    </row>
    <row r="93" spans="7:35">
      <c r="G93" t="s">
        <v>135</v>
      </c>
      <c r="H93" s="73">
        <v>64.97</v>
      </c>
      <c r="I93" s="46">
        <v>57.010000000000005</v>
      </c>
      <c r="J93" s="46">
        <v>6.37</v>
      </c>
      <c r="K93" s="46">
        <v>62.81</v>
      </c>
      <c r="L93" s="46">
        <v>6.76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54.11</v>
      </c>
      <c r="X93">
        <v>0</v>
      </c>
      <c r="Y93">
        <v>4.83</v>
      </c>
      <c r="Z93">
        <v>62.81</v>
      </c>
      <c r="AA93">
        <v>0</v>
      </c>
      <c r="AB93">
        <v>0.68</v>
      </c>
      <c r="AC93">
        <v>4.3499999999999996</v>
      </c>
      <c r="AD93">
        <v>33.82</v>
      </c>
      <c r="AE93">
        <v>23.19</v>
      </c>
      <c r="AF93">
        <v>0</v>
      </c>
      <c r="AG93">
        <v>6.76</v>
      </c>
      <c r="AH93">
        <v>6.37</v>
      </c>
      <c r="AI93">
        <v>1</v>
      </c>
    </row>
    <row r="94" spans="7:35">
      <c r="G94" t="s">
        <v>136</v>
      </c>
      <c r="H94" s="73">
        <v>64.97</v>
      </c>
      <c r="I94" s="46">
        <v>57.010000000000005</v>
      </c>
      <c r="J94" s="46">
        <v>6.37</v>
      </c>
      <c r="K94" s="46">
        <v>62.81</v>
      </c>
      <c r="L94" s="46">
        <v>6.76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54.11</v>
      </c>
      <c r="X94">
        <v>0</v>
      </c>
      <c r="Y94">
        <v>4.83</v>
      </c>
      <c r="Z94">
        <v>62.81</v>
      </c>
      <c r="AA94">
        <v>0</v>
      </c>
      <c r="AB94">
        <v>0.68</v>
      </c>
      <c r="AC94">
        <v>4.3499999999999996</v>
      </c>
      <c r="AD94">
        <v>33.82</v>
      </c>
      <c r="AE94">
        <v>23.19</v>
      </c>
      <c r="AF94">
        <v>0</v>
      </c>
      <c r="AG94">
        <v>6.76</v>
      </c>
      <c r="AH94">
        <v>6.37</v>
      </c>
      <c r="AI94">
        <v>1</v>
      </c>
    </row>
    <row r="95" spans="7:35">
      <c r="G95" t="s">
        <v>137</v>
      </c>
      <c r="H95" s="73">
        <v>64.92</v>
      </c>
      <c r="I95" s="46">
        <v>57.010000000000005</v>
      </c>
      <c r="J95" s="46">
        <v>6.27</v>
      </c>
      <c r="K95" s="46">
        <v>62.81</v>
      </c>
      <c r="L95" s="46">
        <v>6.76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54.11</v>
      </c>
      <c r="X95">
        <v>0</v>
      </c>
      <c r="Y95">
        <v>4.83</v>
      </c>
      <c r="Z95">
        <v>62.81</v>
      </c>
      <c r="AA95">
        <v>0</v>
      </c>
      <c r="AB95">
        <v>0.63</v>
      </c>
      <c r="AC95">
        <v>4.3499999999999996</v>
      </c>
      <c r="AD95">
        <v>33.82</v>
      </c>
      <c r="AE95">
        <v>23.19</v>
      </c>
      <c r="AF95">
        <v>0</v>
      </c>
      <c r="AG95">
        <v>6.76</v>
      </c>
      <c r="AH95">
        <v>6.27</v>
      </c>
      <c r="AI95">
        <v>1</v>
      </c>
    </row>
    <row r="96" spans="7:35">
      <c r="G96" t="s">
        <v>138</v>
      </c>
      <c r="H96" s="73">
        <v>64.92</v>
      </c>
      <c r="I96" s="46">
        <v>57.010000000000005</v>
      </c>
      <c r="J96" s="46">
        <v>6.27</v>
      </c>
      <c r="K96" s="46">
        <v>62.81</v>
      </c>
      <c r="L96" s="46">
        <v>6.76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54.11</v>
      </c>
      <c r="X96">
        <v>0</v>
      </c>
      <c r="Y96">
        <v>4.83</v>
      </c>
      <c r="Z96">
        <v>62.81</v>
      </c>
      <c r="AA96">
        <v>0</v>
      </c>
      <c r="AB96">
        <v>0.63</v>
      </c>
      <c r="AC96">
        <v>4.3499999999999996</v>
      </c>
      <c r="AD96">
        <v>33.82</v>
      </c>
      <c r="AE96">
        <v>23.19</v>
      </c>
      <c r="AF96">
        <v>0</v>
      </c>
      <c r="AG96">
        <v>6.76</v>
      </c>
      <c r="AH96">
        <v>6.27</v>
      </c>
      <c r="AI96">
        <v>1</v>
      </c>
    </row>
    <row r="97" spans="1:133">
      <c r="G97" t="s">
        <v>139</v>
      </c>
      <c r="H97" s="73">
        <v>64.92</v>
      </c>
      <c r="I97" s="46">
        <v>57.010000000000005</v>
      </c>
      <c r="J97" s="46">
        <v>6.27</v>
      </c>
      <c r="K97" s="46">
        <v>62.81</v>
      </c>
      <c r="L97" s="46">
        <v>6.76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54.11</v>
      </c>
      <c r="X97">
        <v>0</v>
      </c>
      <c r="Y97">
        <v>4.83</v>
      </c>
      <c r="Z97">
        <v>62.81</v>
      </c>
      <c r="AA97">
        <v>0</v>
      </c>
      <c r="AB97">
        <v>0.63</v>
      </c>
      <c r="AC97">
        <v>4.3499999999999996</v>
      </c>
      <c r="AD97">
        <v>33.82</v>
      </c>
      <c r="AE97">
        <v>23.19</v>
      </c>
      <c r="AF97">
        <v>0</v>
      </c>
      <c r="AG97">
        <v>6.76</v>
      </c>
      <c r="AH97">
        <v>6.27</v>
      </c>
      <c r="AI97">
        <v>1</v>
      </c>
    </row>
    <row r="98" spans="1:133">
      <c r="G98" t="s">
        <v>140</v>
      </c>
      <c r="H98" s="73">
        <v>64.92</v>
      </c>
      <c r="I98" s="46">
        <v>57.010000000000005</v>
      </c>
      <c r="J98" s="46">
        <v>6.27</v>
      </c>
      <c r="K98" s="46">
        <v>62.81</v>
      </c>
      <c r="L98" s="46">
        <v>6.76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54.11</v>
      </c>
      <c r="X98">
        <v>0</v>
      </c>
      <c r="Y98">
        <v>4.83</v>
      </c>
      <c r="Z98">
        <v>62.81</v>
      </c>
      <c r="AA98">
        <v>0</v>
      </c>
      <c r="AB98">
        <v>0.63</v>
      </c>
      <c r="AC98">
        <v>4.3499999999999996</v>
      </c>
      <c r="AD98">
        <v>33.82</v>
      </c>
      <c r="AE98">
        <v>23.19</v>
      </c>
      <c r="AF98">
        <v>0</v>
      </c>
      <c r="AG98">
        <v>6.76</v>
      </c>
      <c r="AH98">
        <v>6.27</v>
      </c>
      <c r="AI98">
        <v>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0.69528000000000045</v>
      </c>
      <c r="I99" s="69">
        <f t="shared" ref="I99:BU99" si="1">SUM(I3:I98)/4000</f>
        <v>0.99720000000000186</v>
      </c>
      <c r="J99" s="69">
        <f t="shared" si="1"/>
        <v>0.15163000000000001</v>
      </c>
      <c r="K99" s="69">
        <f t="shared" si="1"/>
        <v>1.700720000000002</v>
      </c>
      <c r="L99" s="69">
        <f t="shared" si="1"/>
        <v>0.20233499999999996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0.43287999999999971</v>
      </c>
      <c r="X99">
        <f t="shared" si="1"/>
        <v>4.0095000000000006E-2</v>
      </c>
      <c r="Y99">
        <f t="shared" si="1"/>
        <v>0.1159199999999999</v>
      </c>
      <c r="Z99">
        <f t="shared" si="1"/>
        <v>1.5074400000000023</v>
      </c>
      <c r="AA99">
        <f t="shared" si="1"/>
        <v>0.19327999999999998</v>
      </c>
      <c r="AB99">
        <f t="shared" si="1"/>
        <v>1.8079999999999992E-2</v>
      </c>
      <c r="AC99">
        <f t="shared" si="1"/>
        <v>0.10440000000000016</v>
      </c>
      <c r="AD99">
        <f t="shared" si="1"/>
        <v>0.81168000000000118</v>
      </c>
      <c r="AE99">
        <f t="shared" si="1"/>
        <v>0.18552000000000013</v>
      </c>
      <c r="AF99">
        <f t="shared" si="1"/>
        <v>0</v>
      </c>
      <c r="AG99">
        <f t="shared" si="1"/>
        <v>0.16223999999999983</v>
      </c>
      <c r="AH99">
        <f t="shared" si="1"/>
        <v>0.15163000000000001</v>
      </c>
      <c r="AI99">
        <f t="shared" si="1"/>
        <v>2.4E-2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45203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496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90.84</v>
      </c>
      <c r="I3" s="53">
        <v>0</v>
      </c>
      <c r="J3" s="53">
        <v>0</v>
      </c>
      <c r="K3" s="53">
        <v>0</v>
      </c>
      <c r="L3" s="53">
        <v>0</v>
      </c>
      <c r="M3" s="72">
        <v>5.6</v>
      </c>
      <c r="N3" s="71">
        <v>0</v>
      </c>
      <c r="O3" s="53">
        <v>-10</v>
      </c>
      <c r="P3" s="53">
        <v>-15</v>
      </c>
      <c r="Q3" s="53">
        <v>0</v>
      </c>
      <c r="R3" s="53">
        <v>-2</v>
      </c>
      <c r="S3" s="72">
        <v>0</v>
      </c>
      <c r="T3" t="s">
        <v>496</v>
      </c>
      <c r="U3" s="73">
        <v>-27.5</v>
      </c>
      <c r="V3" s="74">
        <v>96.44</v>
      </c>
      <c r="W3">
        <v>90.84</v>
      </c>
      <c r="X3">
        <v>-10</v>
      </c>
      <c r="Y3">
        <v>-0.5</v>
      </c>
      <c r="Z3">
        <v>-2</v>
      </c>
      <c r="AA3">
        <v>0</v>
      </c>
      <c r="AB3">
        <v>5.6</v>
      </c>
      <c r="AC3">
        <v>-15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88.9</v>
      </c>
      <c r="I4" s="46">
        <v>0</v>
      </c>
      <c r="J4" s="46">
        <v>0</v>
      </c>
      <c r="K4" s="46">
        <v>0</v>
      </c>
      <c r="L4" s="46">
        <v>0</v>
      </c>
      <c r="M4" s="74">
        <v>4.6399999999999997</v>
      </c>
      <c r="N4" s="73">
        <v>0</v>
      </c>
      <c r="O4" s="46">
        <v>-5</v>
      </c>
      <c r="P4" s="46">
        <v>-17</v>
      </c>
      <c r="Q4" s="46">
        <v>0</v>
      </c>
      <c r="R4" s="46">
        <v>-2</v>
      </c>
      <c r="S4" s="74">
        <v>0</v>
      </c>
      <c r="T4" t="s">
        <v>496</v>
      </c>
      <c r="U4" s="73">
        <v>-24.5</v>
      </c>
      <c r="V4" s="74">
        <v>93.54</v>
      </c>
      <c r="W4">
        <v>88.9</v>
      </c>
      <c r="X4">
        <v>-5</v>
      </c>
      <c r="Y4">
        <v>-0.5</v>
      </c>
      <c r="Z4">
        <v>-2</v>
      </c>
      <c r="AA4">
        <v>0</v>
      </c>
      <c r="AB4">
        <v>4.6399999999999997</v>
      </c>
      <c r="AC4">
        <v>-17</v>
      </c>
    </row>
    <row r="5" spans="1:29">
      <c r="G5" t="s">
        <v>47</v>
      </c>
      <c r="H5" s="73">
        <v>100.49</v>
      </c>
      <c r="I5" s="46">
        <v>27.06</v>
      </c>
      <c r="J5" s="46">
        <v>0</v>
      </c>
      <c r="K5" s="46">
        <v>0</v>
      </c>
      <c r="L5" s="46">
        <v>0</v>
      </c>
      <c r="M5" s="74">
        <v>4.3499999999999996</v>
      </c>
      <c r="N5" s="73">
        <v>0</v>
      </c>
      <c r="O5" s="46">
        <v>0</v>
      </c>
      <c r="P5" s="46">
        <v>-29</v>
      </c>
      <c r="Q5" s="46">
        <v>0</v>
      </c>
      <c r="R5" s="46">
        <v>-2</v>
      </c>
      <c r="S5" s="74">
        <v>0</v>
      </c>
      <c r="T5" t="s">
        <v>496</v>
      </c>
      <c r="U5" s="73">
        <v>-31.5</v>
      </c>
      <c r="V5" s="74">
        <v>131.9</v>
      </c>
      <c r="W5">
        <v>100.49</v>
      </c>
      <c r="X5">
        <v>27.06</v>
      </c>
      <c r="Y5">
        <v>-0.5</v>
      </c>
      <c r="Z5">
        <v>-2</v>
      </c>
      <c r="AA5">
        <v>0</v>
      </c>
      <c r="AB5">
        <v>4.3499999999999996</v>
      </c>
      <c r="AC5">
        <v>-29</v>
      </c>
    </row>
    <row r="6" spans="1:29">
      <c r="G6" t="s">
        <v>48</v>
      </c>
      <c r="H6" s="73">
        <v>107.26</v>
      </c>
      <c r="I6" s="46">
        <v>0</v>
      </c>
      <c r="J6" s="46">
        <v>0</v>
      </c>
      <c r="K6" s="46">
        <v>0</v>
      </c>
      <c r="L6" s="46">
        <v>0</v>
      </c>
      <c r="M6" s="74">
        <v>1.1599999999999999</v>
      </c>
      <c r="N6" s="73">
        <v>0</v>
      </c>
      <c r="O6" s="46">
        <v>-22</v>
      </c>
      <c r="P6" s="46">
        <v>-40</v>
      </c>
      <c r="Q6" s="46">
        <v>0</v>
      </c>
      <c r="R6" s="46">
        <v>-2</v>
      </c>
      <c r="S6" s="74">
        <v>0</v>
      </c>
      <c r="U6" s="73">
        <v>-64.5</v>
      </c>
      <c r="V6" s="74">
        <v>108.42</v>
      </c>
      <c r="W6">
        <v>107.26</v>
      </c>
      <c r="X6">
        <v>-22</v>
      </c>
      <c r="Y6">
        <v>-0.5</v>
      </c>
      <c r="Z6">
        <v>-2</v>
      </c>
      <c r="AA6">
        <v>0</v>
      </c>
      <c r="AB6">
        <v>1.1599999999999999</v>
      </c>
      <c r="AC6">
        <v>-40</v>
      </c>
    </row>
    <row r="7" spans="1:29">
      <c r="G7" t="s">
        <v>49</v>
      </c>
      <c r="H7" s="73">
        <v>115.96</v>
      </c>
      <c r="I7" s="46">
        <v>0</v>
      </c>
      <c r="J7" s="46">
        <v>0</v>
      </c>
      <c r="K7" s="46">
        <v>0</v>
      </c>
      <c r="L7" s="46">
        <v>0</v>
      </c>
      <c r="M7" s="74">
        <v>1.93</v>
      </c>
      <c r="N7" s="73">
        <v>0</v>
      </c>
      <c r="O7" s="46">
        <v>-22</v>
      </c>
      <c r="P7" s="46">
        <v>-50</v>
      </c>
      <c r="Q7" s="46">
        <v>0</v>
      </c>
      <c r="R7" s="46">
        <v>-2</v>
      </c>
      <c r="S7" s="74">
        <v>0</v>
      </c>
      <c r="U7" s="73">
        <v>-74.5</v>
      </c>
      <c r="V7" s="74">
        <v>117.89</v>
      </c>
      <c r="W7">
        <v>115.96</v>
      </c>
      <c r="X7">
        <v>-22</v>
      </c>
      <c r="Y7">
        <v>-0.5</v>
      </c>
      <c r="Z7">
        <v>-2</v>
      </c>
      <c r="AA7">
        <v>0</v>
      </c>
      <c r="AB7">
        <v>1.93</v>
      </c>
      <c r="AC7">
        <v>-50</v>
      </c>
    </row>
    <row r="8" spans="1:29">
      <c r="G8" t="s">
        <v>50</v>
      </c>
      <c r="H8" s="73">
        <v>112.09</v>
      </c>
      <c r="I8" s="46">
        <v>0</v>
      </c>
      <c r="J8" s="46">
        <v>0</v>
      </c>
      <c r="K8" s="46">
        <v>0</v>
      </c>
      <c r="L8" s="46">
        <v>0</v>
      </c>
      <c r="M8" s="74">
        <v>4.0599999999999996</v>
      </c>
      <c r="N8" s="73">
        <v>0</v>
      </c>
      <c r="O8" s="46">
        <v>-24</v>
      </c>
      <c r="P8" s="46">
        <v>-70</v>
      </c>
      <c r="Q8" s="46">
        <v>0</v>
      </c>
      <c r="R8" s="46">
        <v>-2.5</v>
      </c>
      <c r="S8" s="74">
        <v>0</v>
      </c>
      <c r="U8" s="73">
        <v>-97</v>
      </c>
      <c r="V8" s="74">
        <v>116.15</v>
      </c>
      <c r="W8">
        <v>112.09</v>
      </c>
      <c r="X8">
        <v>-24</v>
      </c>
      <c r="Y8">
        <v>-0.5</v>
      </c>
      <c r="Z8">
        <v>-2.5</v>
      </c>
      <c r="AA8">
        <v>0</v>
      </c>
      <c r="AB8">
        <v>4.0599999999999996</v>
      </c>
      <c r="AC8">
        <v>-70</v>
      </c>
    </row>
    <row r="9" spans="1:29">
      <c r="G9" t="s">
        <v>51</v>
      </c>
      <c r="H9" s="73">
        <v>127.55</v>
      </c>
      <c r="I9" s="46">
        <v>0</v>
      </c>
      <c r="J9" s="46">
        <v>0</v>
      </c>
      <c r="K9" s="46">
        <v>0</v>
      </c>
      <c r="L9" s="46">
        <v>0</v>
      </c>
      <c r="M9" s="74">
        <v>4.6399999999999997</v>
      </c>
      <c r="N9" s="73">
        <v>0</v>
      </c>
      <c r="O9" s="46">
        <v>0</v>
      </c>
      <c r="P9" s="46">
        <v>-70</v>
      </c>
      <c r="Q9" s="46">
        <v>-10</v>
      </c>
      <c r="R9" s="46">
        <v>-2.5</v>
      </c>
      <c r="S9" s="74">
        <v>0</v>
      </c>
      <c r="U9" s="73">
        <v>-83</v>
      </c>
      <c r="V9" s="74">
        <v>132.19</v>
      </c>
      <c r="W9">
        <v>127.55</v>
      </c>
      <c r="X9">
        <v>0</v>
      </c>
      <c r="Y9">
        <v>-0.5</v>
      </c>
      <c r="Z9">
        <v>-2.5</v>
      </c>
      <c r="AA9">
        <v>-10</v>
      </c>
      <c r="AB9">
        <v>4.6399999999999997</v>
      </c>
      <c r="AC9">
        <v>-70</v>
      </c>
    </row>
    <row r="10" spans="1:29">
      <c r="G10" t="s">
        <v>52</v>
      </c>
      <c r="H10" s="73">
        <v>120.78</v>
      </c>
      <c r="I10" s="46">
        <v>0</v>
      </c>
      <c r="J10" s="46">
        <v>0</v>
      </c>
      <c r="K10" s="46">
        <v>0</v>
      </c>
      <c r="L10" s="46">
        <v>0</v>
      </c>
      <c r="M10" s="74">
        <v>3.87</v>
      </c>
      <c r="N10" s="73">
        <v>0</v>
      </c>
      <c r="O10" s="46">
        <v>-9</v>
      </c>
      <c r="P10" s="46">
        <v>-72</v>
      </c>
      <c r="Q10" s="46">
        <v>-10</v>
      </c>
      <c r="R10" s="46">
        <v>-2.5</v>
      </c>
      <c r="S10" s="74">
        <v>0</v>
      </c>
      <c r="U10" s="73">
        <v>-94</v>
      </c>
      <c r="V10" s="74">
        <v>124.65</v>
      </c>
      <c r="W10">
        <v>120.78</v>
      </c>
      <c r="X10">
        <v>-9</v>
      </c>
      <c r="Y10">
        <v>-0.5</v>
      </c>
      <c r="Z10">
        <v>-2.5</v>
      </c>
      <c r="AA10">
        <v>-10</v>
      </c>
      <c r="AB10">
        <v>3.87</v>
      </c>
      <c r="AC10">
        <v>-72</v>
      </c>
    </row>
    <row r="11" spans="1:29">
      <c r="G11" t="s">
        <v>53</v>
      </c>
      <c r="H11" s="73">
        <v>112.09</v>
      </c>
      <c r="I11" s="46">
        <v>0</v>
      </c>
      <c r="J11" s="46">
        <v>0</v>
      </c>
      <c r="K11" s="46">
        <v>0</v>
      </c>
      <c r="L11" s="46">
        <v>0</v>
      </c>
      <c r="M11" s="74">
        <v>3.09</v>
      </c>
      <c r="N11" s="73">
        <v>0</v>
      </c>
      <c r="O11" s="46">
        <v>0</v>
      </c>
      <c r="P11" s="46">
        <v>-10</v>
      </c>
      <c r="Q11" s="46">
        <v>-10</v>
      </c>
      <c r="R11" s="46">
        <v>-2.5</v>
      </c>
      <c r="S11" s="74">
        <v>0</v>
      </c>
      <c r="U11" s="73">
        <v>-23</v>
      </c>
      <c r="V11" s="74">
        <v>115.18</v>
      </c>
      <c r="W11">
        <v>112.09</v>
      </c>
      <c r="X11">
        <v>0</v>
      </c>
      <c r="Y11">
        <v>-0.5</v>
      </c>
      <c r="Z11">
        <v>-2.5</v>
      </c>
      <c r="AA11">
        <v>-10</v>
      </c>
      <c r="AB11">
        <v>3.09</v>
      </c>
      <c r="AC11">
        <v>-10</v>
      </c>
    </row>
    <row r="12" spans="1:29">
      <c r="G12" t="s">
        <v>54</v>
      </c>
      <c r="H12" s="73">
        <v>107.25</v>
      </c>
      <c r="I12" s="46">
        <v>0</v>
      </c>
      <c r="J12" s="46">
        <v>3.87</v>
      </c>
      <c r="K12" s="46">
        <v>0</v>
      </c>
      <c r="L12" s="46">
        <v>0</v>
      </c>
      <c r="M12" s="74">
        <v>2.71</v>
      </c>
      <c r="N12" s="73">
        <v>0</v>
      </c>
      <c r="O12" s="46">
        <v>-9</v>
      </c>
      <c r="P12" s="46">
        <v>0</v>
      </c>
      <c r="Q12" s="46">
        <v>-10</v>
      </c>
      <c r="R12" s="46">
        <v>-2.8</v>
      </c>
      <c r="S12" s="74">
        <v>0</v>
      </c>
      <c r="U12" s="73">
        <v>-22.3</v>
      </c>
      <c r="V12" s="74">
        <v>113.83</v>
      </c>
      <c r="W12">
        <v>107.25</v>
      </c>
      <c r="X12">
        <v>-9</v>
      </c>
      <c r="Y12">
        <v>-0.5</v>
      </c>
      <c r="Z12">
        <v>-2.8</v>
      </c>
      <c r="AA12">
        <v>-10</v>
      </c>
      <c r="AB12">
        <v>2.71</v>
      </c>
      <c r="AC12">
        <v>3.87</v>
      </c>
    </row>
    <row r="13" spans="1:29">
      <c r="G13" t="s">
        <v>55</v>
      </c>
      <c r="H13" s="73">
        <v>120.79</v>
      </c>
      <c r="I13" s="46">
        <v>28.02</v>
      </c>
      <c r="J13" s="46">
        <v>0</v>
      </c>
      <c r="K13" s="46">
        <v>0</v>
      </c>
      <c r="L13" s="46">
        <v>0</v>
      </c>
      <c r="M13" s="74">
        <v>2.9</v>
      </c>
      <c r="N13" s="73">
        <v>0</v>
      </c>
      <c r="O13" s="46">
        <v>0</v>
      </c>
      <c r="P13" s="46">
        <v>0</v>
      </c>
      <c r="Q13" s="46">
        <v>-10</v>
      </c>
      <c r="R13" s="46">
        <v>-2.8</v>
      </c>
      <c r="S13" s="74">
        <v>0</v>
      </c>
      <c r="U13" s="73">
        <v>-13.3</v>
      </c>
      <c r="V13" s="74">
        <v>151.71</v>
      </c>
      <c r="W13">
        <v>120.79</v>
      </c>
      <c r="X13">
        <v>28.02</v>
      </c>
      <c r="Y13">
        <v>-0.5</v>
      </c>
      <c r="Z13">
        <v>-2.8</v>
      </c>
      <c r="AA13">
        <v>-10</v>
      </c>
      <c r="AB13">
        <v>2.9</v>
      </c>
      <c r="AC13">
        <v>0</v>
      </c>
    </row>
    <row r="14" spans="1:29">
      <c r="G14" t="s">
        <v>56</v>
      </c>
      <c r="H14" s="73">
        <v>120.79</v>
      </c>
      <c r="I14" s="46">
        <v>10.63</v>
      </c>
      <c r="J14" s="46">
        <v>0</v>
      </c>
      <c r="K14" s="46">
        <v>0</v>
      </c>
      <c r="L14" s="46">
        <v>0</v>
      </c>
      <c r="M14" s="74">
        <v>2.61</v>
      </c>
      <c r="N14" s="73">
        <v>0</v>
      </c>
      <c r="O14" s="46">
        <v>0</v>
      </c>
      <c r="P14" s="46">
        <v>0</v>
      </c>
      <c r="Q14" s="46">
        <v>-10</v>
      </c>
      <c r="R14" s="46">
        <v>-2.8</v>
      </c>
      <c r="S14" s="74">
        <v>0</v>
      </c>
      <c r="U14" s="73">
        <v>-13.3</v>
      </c>
      <c r="V14" s="74">
        <v>134.03</v>
      </c>
      <c r="W14">
        <v>120.79</v>
      </c>
      <c r="X14">
        <v>10.63</v>
      </c>
      <c r="Y14">
        <v>-0.5</v>
      </c>
      <c r="Z14">
        <v>-2.8</v>
      </c>
      <c r="AA14">
        <v>-10</v>
      </c>
      <c r="AB14">
        <v>2.61</v>
      </c>
      <c r="AC14">
        <v>0</v>
      </c>
    </row>
    <row r="15" spans="1:29">
      <c r="G15" t="s">
        <v>57</v>
      </c>
      <c r="H15" s="73">
        <v>134.32</v>
      </c>
      <c r="I15" s="46">
        <v>0</v>
      </c>
      <c r="J15" s="46">
        <v>7.73</v>
      </c>
      <c r="K15" s="46">
        <v>0</v>
      </c>
      <c r="L15" s="46">
        <v>0</v>
      </c>
      <c r="M15" s="74">
        <v>2.9</v>
      </c>
      <c r="N15" s="73">
        <v>0</v>
      </c>
      <c r="O15" s="46">
        <v>-31</v>
      </c>
      <c r="P15" s="46">
        <v>0</v>
      </c>
      <c r="Q15" s="46">
        <v>-10</v>
      </c>
      <c r="R15" s="46">
        <v>-2.8</v>
      </c>
      <c r="S15" s="74">
        <v>0</v>
      </c>
      <c r="U15" s="73">
        <v>-44.3</v>
      </c>
      <c r="V15" s="74">
        <v>144.94</v>
      </c>
      <c r="W15">
        <v>134.32</v>
      </c>
      <c r="X15">
        <v>-31</v>
      </c>
      <c r="Y15">
        <v>-0.5</v>
      </c>
      <c r="Z15">
        <v>-2.8</v>
      </c>
      <c r="AA15">
        <v>-10</v>
      </c>
      <c r="AB15">
        <v>2.9</v>
      </c>
      <c r="AC15">
        <v>7.73</v>
      </c>
    </row>
    <row r="16" spans="1:29">
      <c r="G16" t="s">
        <v>58</v>
      </c>
      <c r="H16" s="73">
        <v>142.05000000000001</v>
      </c>
      <c r="I16" s="46">
        <v>0</v>
      </c>
      <c r="J16" s="46">
        <v>23.19</v>
      </c>
      <c r="K16" s="46">
        <v>0</v>
      </c>
      <c r="L16" s="46">
        <v>0</v>
      </c>
      <c r="M16" s="74">
        <v>2.61</v>
      </c>
      <c r="N16" s="73">
        <v>0</v>
      </c>
      <c r="O16" s="46">
        <v>-64</v>
      </c>
      <c r="P16" s="46">
        <v>0</v>
      </c>
      <c r="Q16" s="46">
        <v>-10</v>
      </c>
      <c r="R16" s="46">
        <v>-2.8</v>
      </c>
      <c r="S16" s="74">
        <v>0</v>
      </c>
      <c r="U16" s="73">
        <v>-77.3</v>
      </c>
      <c r="V16" s="74">
        <v>167.85</v>
      </c>
      <c r="W16">
        <v>142.05000000000001</v>
      </c>
      <c r="X16">
        <v>-64</v>
      </c>
      <c r="Y16">
        <v>-0.5</v>
      </c>
      <c r="Z16">
        <v>-2.8</v>
      </c>
      <c r="AA16">
        <v>-10</v>
      </c>
      <c r="AB16">
        <v>2.61</v>
      </c>
      <c r="AC16">
        <v>23.19</v>
      </c>
    </row>
    <row r="17" spans="7:29">
      <c r="G17" t="s">
        <v>59</v>
      </c>
      <c r="H17" s="73">
        <v>114.03</v>
      </c>
      <c r="I17" s="46">
        <v>0</v>
      </c>
      <c r="J17" s="46">
        <v>7.73</v>
      </c>
      <c r="K17" s="46">
        <v>0</v>
      </c>
      <c r="L17" s="46">
        <v>0</v>
      </c>
      <c r="M17" s="74">
        <v>5.6</v>
      </c>
      <c r="N17" s="73">
        <v>0</v>
      </c>
      <c r="O17" s="46">
        <v>-80</v>
      </c>
      <c r="P17" s="46">
        <v>0</v>
      </c>
      <c r="Q17" s="46">
        <v>-10</v>
      </c>
      <c r="R17" s="46">
        <v>-2.8</v>
      </c>
      <c r="S17" s="74">
        <v>0</v>
      </c>
      <c r="U17" s="73">
        <v>-93.3</v>
      </c>
      <c r="V17" s="74">
        <v>127.36</v>
      </c>
      <c r="W17">
        <v>114.03</v>
      </c>
      <c r="X17">
        <v>-80</v>
      </c>
      <c r="Y17">
        <v>-0.5</v>
      </c>
      <c r="Z17">
        <v>-2.8</v>
      </c>
      <c r="AA17">
        <v>-10</v>
      </c>
      <c r="AB17">
        <v>5.6</v>
      </c>
      <c r="AC17">
        <v>7.73</v>
      </c>
    </row>
    <row r="18" spans="7:29">
      <c r="G18" t="s">
        <v>60</v>
      </c>
      <c r="H18" s="73">
        <v>128.51</v>
      </c>
      <c r="I18" s="46">
        <v>0</v>
      </c>
      <c r="J18" s="46">
        <v>13.53</v>
      </c>
      <c r="K18" s="46">
        <v>0</v>
      </c>
      <c r="L18" s="46">
        <v>0</v>
      </c>
      <c r="M18" s="74">
        <v>5.51</v>
      </c>
      <c r="N18" s="73">
        <v>0</v>
      </c>
      <c r="O18" s="46">
        <v>-71</v>
      </c>
      <c r="P18" s="46">
        <v>0</v>
      </c>
      <c r="Q18" s="46">
        <v>-10</v>
      </c>
      <c r="R18" s="46">
        <v>-2.8</v>
      </c>
      <c r="S18" s="74">
        <v>0</v>
      </c>
      <c r="U18" s="73">
        <v>-84.3</v>
      </c>
      <c r="V18" s="74">
        <v>147.55000000000001</v>
      </c>
      <c r="W18">
        <v>128.51</v>
      </c>
      <c r="X18">
        <v>-71</v>
      </c>
      <c r="Y18">
        <v>-0.5</v>
      </c>
      <c r="Z18">
        <v>-2.8</v>
      </c>
      <c r="AA18">
        <v>-10</v>
      </c>
      <c r="AB18">
        <v>5.51</v>
      </c>
      <c r="AC18">
        <v>13.53</v>
      </c>
    </row>
    <row r="19" spans="7:29">
      <c r="G19" t="s">
        <v>61</v>
      </c>
      <c r="H19" s="73">
        <v>140.11000000000001</v>
      </c>
      <c r="I19" s="46">
        <v>0</v>
      </c>
      <c r="J19" s="46">
        <v>15.46</v>
      </c>
      <c r="K19" s="46">
        <v>0</v>
      </c>
      <c r="L19" s="46">
        <v>0</v>
      </c>
      <c r="M19" s="74">
        <v>5.51</v>
      </c>
      <c r="N19" s="73">
        <v>0</v>
      </c>
      <c r="O19" s="46">
        <v>-59</v>
      </c>
      <c r="P19" s="46">
        <v>0</v>
      </c>
      <c r="Q19" s="46">
        <v>-10</v>
      </c>
      <c r="R19" s="46">
        <v>-2</v>
      </c>
      <c r="S19" s="74">
        <v>0</v>
      </c>
      <c r="U19" s="73">
        <v>-71.5</v>
      </c>
      <c r="V19" s="74">
        <v>161.08000000000001</v>
      </c>
      <c r="W19">
        <v>140.11000000000001</v>
      </c>
      <c r="X19">
        <v>-59</v>
      </c>
      <c r="Y19">
        <v>-0.5</v>
      </c>
      <c r="Z19">
        <v>-2</v>
      </c>
      <c r="AA19">
        <v>-10</v>
      </c>
      <c r="AB19">
        <v>5.51</v>
      </c>
      <c r="AC19">
        <v>15.46</v>
      </c>
    </row>
    <row r="20" spans="7:29">
      <c r="G20" t="s">
        <v>62</v>
      </c>
      <c r="H20" s="73">
        <v>130.44999999999999</v>
      </c>
      <c r="I20" s="46">
        <v>0</v>
      </c>
      <c r="J20" s="46">
        <v>14.49</v>
      </c>
      <c r="K20" s="46">
        <v>0</v>
      </c>
      <c r="L20" s="46">
        <v>0</v>
      </c>
      <c r="M20" s="74">
        <v>5.51</v>
      </c>
      <c r="N20" s="73">
        <v>0</v>
      </c>
      <c r="O20" s="46">
        <v>-53</v>
      </c>
      <c r="P20" s="46">
        <v>0</v>
      </c>
      <c r="Q20" s="46">
        <v>-10</v>
      </c>
      <c r="R20" s="46">
        <v>-2</v>
      </c>
      <c r="S20" s="74">
        <v>0</v>
      </c>
      <c r="U20" s="73">
        <v>-65.5</v>
      </c>
      <c r="V20" s="74">
        <v>150.44999999999999</v>
      </c>
      <c r="W20">
        <v>130.44999999999999</v>
      </c>
      <c r="X20">
        <v>-53</v>
      </c>
      <c r="Y20">
        <v>-0.5</v>
      </c>
      <c r="Z20">
        <v>-2</v>
      </c>
      <c r="AA20">
        <v>-10</v>
      </c>
      <c r="AB20">
        <v>5.51</v>
      </c>
      <c r="AC20">
        <v>14.49</v>
      </c>
    </row>
    <row r="21" spans="7:29">
      <c r="G21" t="s">
        <v>63</v>
      </c>
      <c r="H21" s="73">
        <v>130.44999999999999</v>
      </c>
      <c r="I21" s="46">
        <v>0</v>
      </c>
      <c r="J21" s="46">
        <v>0</v>
      </c>
      <c r="K21" s="46">
        <v>0</v>
      </c>
      <c r="L21" s="46">
        <v>0</v>
      </c>
      <c r="M21" s="74">
        <v>5.51</v>
      </c>
      <c r="N21" s="73">
        <v>0</v>
      </c>
      <c r="O21" s="46">
        <v>-58</v>
      </c>
      <c r="P21" s="46">
        <v>-4</v>
      </c>
      <c r="Q21" s="46">
        <v>-10</v>
      </c>
      <c r="R21" s="46">
        <v>-2</v>
      </c>
      <c r="S21" s="74">
        <v>0</v>
      </c>
      <c r="U21" s="73">
        <v>-74.5</v>
      </c>
      <c r="V21" s="74">
        <v>135.96</v>
      </c>
      <c r="W21">
        <v>130.44999999999999</v>
      </c>
      <c r="X21">
        <v>-58</v>
      </c>
      <c r="Y21">
        <v>-0.5</v>
      </c>
      <c r="Z21">
        <v>-2</v>
      </c>
      <c r="AA21">
        <v>-10</v>
      </c>
      <c r="AB21">
        <v>5.51</v>
      </c>
      <c r="AC21">
        <v>-4</v>
      </c>
    </row>
    <row r="22" spans="7:29">
      <c r="G22" t="s">
        <v>64</v>
      </c>
      <c r="H22" s="73">
        <v>125.61</v>
      </c>
      <c r="I22" s="46">
        <v>0</v>
      </c>
      <c r="J22" s="46">
        <v>8.6999999999999993</v>
      </c>
      <c r="K22" s="46">
        <v>0</v>
      </c>
      <c r="L22" s="46">
        <v>0</v>
      </c>
      <c r="M22" s="74">
        <v>5.51</v>
      </c>
      <c r="N22" s="73">
        <v>0</v>
      </c>
      <c r="O22" s="46">
        <v>-61</v>
      </c>
      <c r="P22" s="46">
        <v>0</v>
      </c>
      <c r="Q22" s="46">
        <v>-10</v>
      </c>
      <c r="R22" s="46">
        <v>-1</v>
      </c>
      <c r="S22" s="74">
        <v>0</v>
      </c>
      <c r="U22" s="73">
        <v>-72.5</v>
      </c>
      <c r="V22" s="74">
        <v>139.82</v>
      </c>
      <c r="W22">
        <v>125.61</v>
      </c>
      <c r="X22">
        <v>-61</v>
      </c>
      <c r="Y22">
        <v>-0.5</v>
      </c>
      <c r="Z22">
        <v>-1</v>
      </c>
      <c r="AA22">
        <v>-10</v>
      </c>
      <c r="AB22">
        <v>5.51</v>
      </c>
      <c r="AC22">
        <v>8.6999999999999993</v>
      </c>
    </row>
    <row r="23" spans="7:29">
      <c r="G23" t="s">
        <v>65</v>
      </c>
      <c r="H23" s="73">
        <v>130.44999999999999</v>
      </c>
      <c r="I23" s="46">
        <v>0</v>
      </c>
      <c r="J23" s="46">
        <v>0</v>
      </c>
      <c r="K23" s="46">
        <v>0</v>
      </c>
      <c r="L23" s="46">
        <v>0</v>
      </c>
      <c r="M23" s="74">
        <v>5.51</v>
      </c>
      <c r="N23" s="73">
        <v>0</v>
      </c>
      <c r="O23" s="46">
        <v>-22</v>
      </c>
      <c r="P23" s="46">
        <v>0</v>
      </c>
      <c r="Q23" s="46">
        <v>-10</v>
      </c>
      <c r="R23" s="46">
        <v>0</v>
      </c>
      <c r="S23" s="74">
        <v>0</v>
      </c>
      <c r="U23" s="73">
        <v>-32.5</v>
      </c>
      <c r="V23" s="74">
        <v>135.96</v>
      </c>
      <c r="W23">
        <v>130.44999999999999</v>
      </c>
      <c r="X23">
        <v>-22</v>
      </c>
      <c r="Y23">
        <v>-0.5</v>
      </c>
      <c r="Z23">
        <v>0</v>
      </c>
      <c r="AA23">
        <v>-10</v>
      </c>
      <c r="AB23">
        <v>5.51</v>
      </c>
      <c r="AC23">
        <v>0</v>
      </c>
    </row>
    <row r="24" spans="7:29">
      <c r="G24" t="s">
        <v>66</v>
      </c>
      <c r="H24" s="73">
        <v>134.32</v>
      </c>
      <c r="I24" s="46">
        <v>9.66</v>
      </c>
      <c r="J24" s="46">
        <v>0</v>
      </c>
      <c r="K24" s="46">
        <v>0</v>
      </c>
      <c r="L24" s="46">
        <v>0.48</v>
      </c>
      <c r="M24" s="74">
        <v>5.51</v>
      </c>
      <c r="N24" s="73">
        <v>0</v>
      </c>
      <c r="O24" s="46">
        <v>0</v>
      </c>
      <c r="P24" s="46">
        <v>0</v>
      </c>
      <c r="Q24" s="46">
        <v>-10</v>
      </c>
      <c r="R24" s="46">
        <v>0</v>
      </c>
      <c r="S24" s="74">
        <v>0</v>
      </c>
      <c r="U24" s="73">
        <v>-10.5</v>
      </c>
      <c r="V24" s="74">
        <v>149.97</v>
      </c>
      <c r="W24">
        <v>134.32</v>
      </c>
      <c r="X24">
        <v>9.66</v>
      </c>
      <c r="Y24">
        <v>-0.5</v>
      </c>
      <c r="Z24">
        <v>0.48</v>
      </c>
      <c r="AA24">
        <v>-10</v>
      </c>
      <c r="AB24">
        <v>5.51</v>
      </c>
      <c r="AC24">
        <v>0</v>
      </c>
    </row>
    <row r="25" spans="7:29">
      <c r="G25" t="s">
        <v>67</v>
      </c>
      <c r="H25" s="73">
        <v>151.71</v>
      </c>
      <c r="I25" s="46">
        <v>0</v>
      </c>
      <c r="J25" s="46">
        <v>0</v>
      </c>
      <c r="K25" s="46">
        <v>0</v>
      </c>
      <c r="L25" s="46">
        <v>1.45</v>
      </c>
      <c r="M25" s="74">
        <v>5.51</v>
      </c>
      <c r="N25" s="73">
        <v>0</v>
      </c>
      <c r="O25" s="46">
        <v>0</v>
      </c>
      <c r="P25" s="46">
        <v>-5</v>
      </c>
      <c r="Q25" s="46">
        <v>-10</v>
      </c>
      <c r="R25" s="46">
        <v>0</v>
      </c>
      <c r="S25" s="74">
        <v>0</v>
      </c>
      <c r="U25" s="73">
        <v>-15.5</v>
      </c>
      <c r="V25" s="74">
        <v>158.66999999999999</v>
      </c>
      <c r="W25">
        <v>151.71</v>
      </c>
      <c r="X25">
        <v>0</v>
      </c>
      <c r="Y25">
        <v>-0.5</v>
      </c>
      <c r="Z25">
        <v>1.45</v>
      </c>
      <c r="AA25">
        <v>-10</v>
      </c>
      <c r="AB25">
        <v>5.51</v>
      </c>
      <c r="AC25">
        <v>-5</v>
      </c>
    </row>
    <row r="26" spans="7:29">
      <c r="G26" t="s">
        <v>68</v>
      </c>
      <c r="H26" s="73">
        <v>138.18</v>
      </c>
      <c r="I26" s="46">
        <v>7.73</v>
      </c>
      <c r="J26" s="46">
        <v>0</v>
      </c>
      <c r="K26" s="46">
        <v>0</v>
      </c>
      <c r="L26" s="46">
        <v>2.9</v>
      </c>
      <c r="M26" s="74">
        <v>5.51</v>
      </c>
      <c r="N26" s="73">
        <v>0</v>
      </c>
      <c r="O26" s="46">
        <v>0</v>
      </c>
      <c r="P26" s="46">
        <v>-14</v>
      </c>
      <c r="Q26" s="46">
        <v>-10</v>
      </c>
      <c r="R26" s="46">
        <v>0</v>
      </c>
      <c r="S26" s="74">
        <v>0</v>
      </c>
      <c r="U26" s="73">
        <v>-24.5</v>
      </c>
      <c r="V26" s="74">
        <v>154.32</v>
      </c>
      <c r="W26">
        <v>138.18</v>
      </c>
      <c r="X26">
        <v>7.73</v>
      </c>
      <c r="Y26">
        <v>-0.5</v>
      </c>
      <c r="Z26">
        <v>2.9</v>
      </c>
      <c r="AA26">
        <v>-10</v>
      </c>
      <c r="AB26">
        <v>5.51</v>
      </c>
      <c r="AC26">
        <v>-14</v>
      </c>
    </row>
    <row r="27" spans="7:29">
      <c r="G27" t="s">
        <v>69</v>
      </c>
      <c r="H27" s="73">
        <v>179.73</v>
      </c>
      <c r="I27" s="46">
        <v>0</v>
      </c>
      <c r="J27" s="46">
        <v>0</v>
      </c>
      <c r="K27" s="46">
        <v>0</v>
      </c>
      <c r="L27" s="46">
        <v>3.38</v>
      </c>
      <c r="M27" s="74">
        <v>5.51</v>
      </c>
      <c r="N27" s="73">
        <v>0</v>
      </c>
      <c r="O27" s="46">
        <v>0</v>
      </c>
      <c r="P27" s="46">
        <v>-20</v>
      </c>
      <c r="Q27" s="46">
        <v>-10</v>
      </c>
      <c r="R27" s="46">
        <v>0</v>
      </c>
      <c r="S27" s="74">
        <v>0</v>
      </c>
      <c r="U27" s="73">
        <v>-30.5</v>
      </c>
      <c r="V27" s="74">
        <v>188.62</v>
      </c>
      <c r="W27">
        <v>179.73</v>
      </c>
      <c r="X27">
        <v>0</v>
      </c>
      <c r="Y27">
        <v>-0.5</v>
      </c>
      <c r="Z27">
        <v>3.38</v>
      </c>
      <c r="AA27">
        <v>-10</v>
      </c>
      <c r="AB27">
        <v>5.51</v>
      </c>
      <c r="AC27">
        <v>-20</v>
      </c>
    </row>
    <row r="28" spans="7:29">
      <c r="G28" t="s">
        <v>70</v>
      </c>
      <c r="H28" s="73">
        <v>187.46</v>
      </c>
      <c r="I28" s="46">
        <v>0</v>
      </c>
      <c r="J28" s="46">
        <v>0</v>
      </c>
      <c r="K28" s="46">
        <v>0</v>
      </c>
      <c r="L28" s="46">
        <v>3.87</v>
      </c>
      <c r="M28" s="74">
        <v>5.51</v>
      </c>
      <c r="N28" s="73">
        <v>0</v>
      </c>
      <c r="O28" s="46">
        <v>0</v>
      </c>
      <c r="P28" s="46">
        <v>-21</v>
      </c>
      <c r="Q28" s="46">
        <v>-10</v>
      </c>
      <c r="R28" s="46">
        <v>0</v>
      </c>
      <c r="S28" s="74">
        <v>0</v>
      </c>
      <c r="U28" s="73">
        <v>-31.5</v>
      </c>
      <c r="V28" s="74">
        <v>196.84</v>
      </c>
      <c r="W28">
        <v>187.46</v>
      </c>
      <c r="X28">
        <v>0</v>
      </c>
      <c r="Y28">
        <v>-0.5</v>
      </c>
      <c r="Z28">
        <v>3.87</v>
      </c>
      <c r="AA28">
        <v>-10</v>
      </c>
      <c r="AB28">
        <v>5.51</v>
      </c>
      <c r="AC28">
        <v>-21</v>
      </c>
    </row>
    <row r="29" spans="7:29">
      <c r="G29" t="s">
        <v>71</v>
      </c>
      <c r="H29" s="73">
        <v>145.9</v>
      </c>
      <c r="I29" s="46">
        <v>0</v>
      </c>
      <c r="J29" s="46">
        <v>0</v>
      </c>
      <c r="K29" s="46">
        <v>0</v>
      </c>
      <c r="L29" s="46">
        <v>4.16</v>
      </c>
      <c r="M29" s="74">
        <v>5.51</v>
      </c>
      <c r="N29" s="73">
        <v>0</v>
      </c>
      <c r="O29" s="46">
        <v>-11</v>
      </c>
      <c r="P29" s="46">
        <v>-45</v>
      </c>
      <c r="Q29" s="46">
        <v>-10</v>
      </c>
      <c r="R29" s="46">
        <v>0</v>
      </c>
      <c r="S29" s="74">
        <v>0</v>
      </c>
      <c r="U29" s="73">
        <v>-66.5</v>
      </c>
      <c r="V29" s="74">
        <v>155.57</v>
      </c>
      <c r="W29">
        <v>145.9</v>
      </c>
      <c r="X29">
        <v>-11</v>
      </c>
      <c r="Y29">
        <v>-0.5</v>
      </c>
      <c r="Z29">
        <v>4.16</v>
      </c>
      <c r="AA29">
        <v>-10</v>
      </c>
      <c r="AB29">
        <v>5.51</v>
      </c>
      <c r="AC29">
        <v>-45</v>
      </c>
    </row>
    <row r="30" spans="7:29">
      <c r="G30" t="s">
        <v>72</v>
      </c>
      <c r="H30" s="73">
        <v>121.75</v>
      </c>
      <c r="I30" s="46">
        <v>0</v>
      </c>
      <c r="J30" s="46">
        <v>14.49</v>
      </c>
      <c r="K30" s="46">
        <v>0</v>
      </c>
      <c r="L30" s="46">
        <v>3.87</v>
      </c>
      <c r="M30" s="74">
        <v>5.51</v>
      </c>
      <c r="N30" s="73">
        <v>0</v>
      </c>
      <c r="O30" s="46">
        <v>0</v>
      </c>
      <c r="P30" s="46">
        <v>0</v>
      </c>
      <c r="Q30" s="46">
        <v>-10</v>
      </c>
      <c r="R30" s="46">
        <v>0</v>
      </c>
      <c r="S30" s="74">
        <v>0</v>
      </c>
      <c r="U30" s="73">
        <v>-10.5</v>
      </c>
      <c r="V30" s="74">
        <v>145.62</v>
      </c>
      <c r="W30">
        <v>121.75</v>
      </c>
      <c r="X30">
        <v>0</v>
      </c>
      <c r="Y30">
        <v>-0.5</v>
      </c>
      <c r="Z30">
        <v>3.87</v>
      </c>
      <c r="AA30">
        <v>-10</v>
      </c>
      <c r="AB30">
        <v>5.51</v>
      </c>
      <c r="AC30">
        <v>14.49</v>
      </c>
    </row>
    <row r="31" spans="7:29">
      <c r="G31" t="s">
        <v>73</v>
      </c>
      <c r="H31" s="73">
        <v>85.03</v>
      </c>
      <c r="I31" s="46">
        <v>0</v>
      </c>
      <c r="J31" s="46">
        <v>0</v>
      </c>
      <c r="K31" s="46">
        <v>0</v>
      </c>
      <c r="L31" s="46">
        <v>3.87</v>
      </c>
      <c r="M31" s="74">
        <v>5.51</v>
      </c>
      <c r="N31" s="73">
        <v>0</v>
      </c>
      <c r="O31" s="46">
        <v>-20</v>
      </c>
      <c r="P31" s="46">
        <v>-132</v>
      </c>
      <c r="Q31" s="46">
        <v>0</v>
      </c>
      <c r="R31" s="46">
        <v>0</v>
      </c>
      <c r="S31" s="74">
        <v>0</v>
      </c>
      <c r="U31" s="73">
        <v>-152.5</v>
      </c>
      <c r="V31" s="74">
        <v>94.41</v>
      </c>
      <c r="W31">
        <v>85.03</v>
      </c>
      <c r="X31">
        <v>-20</v>
      </c>
      <c r="Y31">
        <v>-0.5</v>
      </c>
      <c r="Z31">
        <v>3.87</v>
      </c>
      <c r="AA31">
        <v>0</v>
      </c>
      <c r="AB31">
        <v>5.51</v>
      </c>
      <c r="AC31">
        <v>-132</v>
      </c>
    </row>
    <row r="32" spans="7:29">
      <c r="G32" t="s">
        <v>74</v>
      </c>
      <c r="H32" s="73">
        <v>78.27</v>
      </c>
      <c r="I32" s="46">
        <v>0</v>
      </c>
      <c r="J32" s="46">
        <v>0</v>
      </c>
      <c r="K32" s="46">
        <v>0</v>
      </c>
      <c r="L32" s="46">
        <v>4.3499999999999996</v>
      </c>
      <c r="M32" s="74">
        <v>5.51</v>
      </c>
      <c r="N32" s="73">
        <v>0</v>
      </c>
      <c r="O32" s="46">
        <v>-28</v>
      </c>
      <c r="P32" s="46">
        <v>-76</v>
      </c>
      <c r="Q32" s="46">
        <v>0</v>
      </c>
      <c r="R32" s="46">
        <v>0</v>
      </c>
      <c r="S32" s="74">
        <v>0</v>
      </c>
      <c r="U32" s="73">
        <v>-104.5</v>
      </c>
      <c r="V32" s="74">
        <v>88.13</v>
      </c>
      <c r="W32">
        <v>78.27</v>
      </c>
      <c r="X32">
        <v>-28</v>
      </c>
      <c r="Y32">
        <v>-0.5</v>
      </c>
      <c r="Z32">
        <v>4.3499999999999996</v>
      </c>
      <c r="AA32">
        <v>0</v>
      </c>
      <c r="AB32">
        <v>5.51</v>
      </c>
      <c r="AC32">
        <v>-76</v>
      </c>
    </row>
    <row r="33" spans="7:29">
      <c r="G33" t="s">
        <v>75</v>
      </c>
      <c r="H33" s="73">
        <v>62.81</v>
      </c>
      <c r="I33" s="46">
        <v>0</v>
      </c>
      <c r="J33" s="46">
        <v>43.48</v>
      </c>
      <c r="K33" s="46">
        <v>0</v>
      </c>
      <c r="L33" s="46">
        <v>4.83</v>
      </c>
      <c r="M33" s="74">
        <v>5.51</v>
      </c>
      <c r="N33" s="73">
        <v>0</v>
      </c>
      <c r="O33" s="46">
        <v>-2</v>
      </c>
      <c r="P33" s="46">
        <v>0</v>
      </c>
      <c r="Q33" s="46">
        <v>0</v>
      </c>
      <c r="R33" s="46">
        <v>0</v>
      </c>
      <c r="S33" s="74">
        <v>0</v>
      </c>
      <c r="U33" s="73">
        <v>-2.5</v>
      </c>
      <c r="V33" s="74">
        <v>116.63</v>
      </c>
      <c r="W33">
        <v>62.81</v>
      </c>
      <c r="X33">
        <v>-2</v>
      </c>
      <c r="Y33">
        <v>-0.5</v>
      </c>
      <c r="Z33">
        <v>4.83</v>
      </c>
      <c r="AA33">
        <v>0</v>
      </c>
      <c r="AB33">
        <v>5.51</v>
      </c>
      <c r="AC33">
        <v>43.48</v>
      </c>
    </row>
    <row r="34" spans="7:29">
      <c r="G34" t="s">
        <v>76</v>
      </c>
      <c r="H34" s="73">
        <v>31.89</v>
      </c>
      <c r="I34" s="46">
        <v>0</v>
      </c>
      <c r="J34" s="46">
        <v>43.48</v>
      </c>
      <c r="K34" s="46">
        <v>0</v>
      </c>
      <c r="L34" s="46">
        <v>4.83</v>
      </c>
      <c r="M34" s="74">
        <v>5.51</v>
      </c>
      <c r="N34" s="73">
        <v>0</v>
      </c>
      <c r="O34" s="46">
        <v>-7</v>
      </c>
      <c r="P34" s="46">
        <v>0</v>
      </c>
      <c r="Q34" s="46">
        <v>0</v>
      </c>
      <c r="R34" s="46">
        <v>0</v>
      </c>
      <c r="S34" s="74">
        <v>0</v>
      </c>
      <c r="U34" s="73">
        <v>-7.5</v>
      </c>
      <c r="V34" s="74">
        <v>85.71</v>
      </c>
      <c r="W34">
        <v>31.89</v>
      </c>
      <c r="X34">
        <v>-7</v>
      </c>
      <c r="Y34">
        <v>-0.5</v>
      </c>
      <c r="Z34">
        <v>4.83</v>
      </c>
      <c r="AA34">
        <v>0</v>
      </c>
      <c r="AB34">
        <v>5.51</v>
      </c>
      <c r="AC34">
        <v>43.48</v>
      </c>
    </row>
    <row r="35" spans="7:29">
      <c r="G35" t="s">
        <v>77</v>
      </c>
      <c r="H35" s="73">
        <v>0</v>
      </c>
      <c r="I35" s="46">
        <v>13.53</v>
      </c>
      <c r="J35" s="46">
        <v>73.44</v>
      </c>
      <c r="K35" s="46">
        <v>0</v>
      </c>
      <c r="L35" s="46">
        <v>5.0199999999999996</v>
      </c>
      <c r="M35" s="74">
        <v>5.51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-0.5</v>
      </c>
      <c r="V35" s="74">
        <v>97.5</v>
      </c>
      <c r="W35">
        <v>0</v>
      </c>
      <c r="X35">
        <v>13.53</v>
      </c>
      <c r="Y35">
        <v>-0.5</v>
      </c>
      <c r="Z35">
        <v>5.0199999999999996</v>
      </c>
      <c r="AA35">
        <v>0</v>
      </c>
      <c r="AB35">
        <v>5.51</v>
      </c>
      <c r="AC35">
        <v>73.44</v>
      </c>
    </row>
    <row r="36" spans="7:29">
      <c r="G36" t="s">
        <v>78</v>
      </c>
      <c r="H36" s="73">
        <v>0</v>
      </c>
      <c r="I36" s="46">
        <v>4.83</v>
      </c>
      <c r="J36" s="46">
        <v>46.39</v>
      </c>
      <c r="K36" s="46">
        <v>0</v>
      </c>
      <c r="L36" s="46">
        <v>5.6</v>
      </c>
      <c r="M36" s="74">
        <v>5.51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-0.5</v>
      </c>
      <c r="V36" s="74">
        <v>62.33</v>
      </c>
      <c r="W36">
        <v>0</v>
      </c>
      <c r="X36">
        <v>4.83</v>
      </c>
      <c r="Y36">
        <v>-0.5</v>
      </c>
      <c r="Z36">
        <v>5.6</v>
      </c>
      <c r="AA36">
        <v>0</v>
      </c>
      <c r="AB36">
        <v>5.51</v>
      </c>
      <c r="AC36">
        <v>46.39</v>
      </c>
    </row>
    <row r="37" spans="7:29">
      <c r="G37" t="s">
        <v>79</v>
      </c>
      <c r="H37" s="73">
        <v>15.46</v>
      </c>
      <c r="I37" s="46">
        <v>11.6</v>
      </c>
      <c r="J37" s="46">
        <v>46.37</v>
      </c>
      <c r="K37" s="46">
        <v>0</v>
      </c>
      <c r="L37" s="46">
        <v>5.8</v>
      </c>
      <c r="M37" s="74">
        <v>5.51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-0.5</v>
      </c>
      <c r="V37" s="74">
        <v>84.74</v>
      </c>
      <c r="W37">
        <v>15.46</v>
      </c>
      <c r="X37">
        <v>11.6</v>
      </c>
      <c r="Y37">
        <v>-0.5</v>
      </c>
      <c r="Z37">
        <v>5.8</v>
      </c>
      <c r="AA37">
        <v>0</v>
      </c>
      <c r="AB37">
        <v>5.51</v>
      </c>
      <c r="AC37">
        <v>46.37</v>
      </c>
    </row>
    <row r="38" spans="7:29">
      <c r="G38" t="s">
        <v>80</v>
      </c>
      <c r="H38" s="73">
        <v>14.49</v>
      </c>
      <c r="I38" s="46">
        <v>15.46</v>
      </c>
      <c r="J38" s="46">
        <v>35.76</v>
      </c>
      <c r="K38" s="46">
        <v>0</v>
      </c>
      <c r="L38" s="46">
        <v>6.28</v>
      </c>
      <c r="M38" s="74">
        <v>5.51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-0.5</v>
      </c>
      <c r="V38" s="74">
        <v>77.5</v>
      </c>
      <c r="W38">
        <v>14.49</v>
      </c>
      <c r="X38">
        <v>15.46</v>
      </c>
      <c r="Y38">
        <v>-0.5</v>
      </c>
      <c r="Z38">
        <v>6.28</v>
      </c>
      <c r="AA38">
        <v>0</v>
      </c>
      <c r="AB38">
        <v>5.51</v>
      </c>
      <c r="AC38">
        <v>35.76</v>
      </c>
    </row>
    <row r="39" spans="7:29">
      <c r="G39" t="s">
        <v>81</v>
      </c>
      <c r="H39" s="73">
        <v>19.32</v>
      </c>
      <c r="I39" s="46">
        <v>0</v>
      </c>
      <c r="J39" s="46">
        <v>19.329999999999998</v>
      </c>
      <c r="K39" s="46">
        <v>0</v>
      </c>
      <c r="L39" s="46">
        <v>6.28</v>
      </c>
      <c r="M39" s="74">
        <v>5.51</v>
      </c>
      <c r="N39" s="73">
        <v>0</v>
      </c>
      <c r="O39" s="46">
        <v>-35</v>
      </c>
      <c r="P39" s="46">
        <v>0</v>
      </c>
      <c r="Q39" s="46">
        <v>0</v>
      </c>
      <c r="R39" s="46">
        <v>0</v>
      </c>
      <c r="S39" s="74">
        <v>0</v>
      </c>
      <c r="U39" s="73">
        <v>-35.5</v>
      </c>
      <c r="V39" s="74">
        <v>50.44</v>
      </c>
      <c r="W39">
        <v>19.32</v>
      </c>
      <c r="X39">
        <v>-35</v>
      </c>
      <c r="Y39">
        <v>-0.5</v>
      </c>
      <c r="Z39">
        <v>6.28</v>
      </c>
      <c r="AA39">
        <v>0</v>
      </c>
      <c r="AB39">
        <v>5.51</v>
      </c>
      <c r="AC39">
        <v>19.329999999999998</v>
      </c>
    </row>
    <row r="40" spans="7:29">
      <c r="G40" t="s">
        <v>82</v>
      </c>
      <c r="H40" s="73">
        <v>5.8</v>
      </c>
      <c r="I40" s="46">
        <v>0</v>
      </c>
      <c r="J40" s="46">
        <v>43.48</v>
      </c>
      <c r="K40" s="46">
        <v>0</v>
      </c>
      <c r="L40" s="46">
        <v>6.76</v>
      </c>
      <c r="M40" s="74">
        <v>5.51</v>
      </c>
      <c r="N40" s="73">
        <v>0</v>
      </c>
      <c r="O40" s="46">
        <v>-25</v>
      </c>
      <c r="P40" s="46">
        <v>0</v>
      </c>
      <c r="Q40" s="46">
        <v>0</v>
      </c>
      <c r="R40" s="46">
        <v>0</v>
      </c>
      <c r="S40" s="74">
        <v>0</v>
      </c>
      <c r="U40" s="73">
        <v>-25.5</v>
      </c>
      <c r="V40" s="74">
        <v>61.55</v>
      </c>
      <c r="W40">
        <v>5.8</v>
      </c>
      <c r="X40">
        <v>-25</v>
      </c>
      <c r="Y40">
        <v>-0.5</v>
      </c>
      <c r="Z40">
        <v>6.76</v>
      </c>
      <c r="AA40">
        <v>0</v>
      </c>
      <c r="AB40">
        <v>5.51</v>
      </c>
      <c r="AC40">
        <v>43.48</v>
      </c>
    </row>
    <row r="41" spans="7:29">
      <c r="G41" t="s">
        <v>83</v>
      </c>
      <c r="H41" s="73">
        <v>0</v>
      </c>
      <c r="I41" s="46">
        <v>0</v>
      </c>
      <c r="J41" s="46">
        <v>19.329999999999998</v>
      </c>
      <c r="K41" s="46">
        <v>0</v>
      </c>
      <c r="L41" s="46">
        <v>7.05</v>
      </c>
      <c r="M41" s="74">
        <v>5.51</v>
      </c>
      <c r="N41" s="73">
        <v>-8</v>
      </c>
      <c r="O41" s="46">
        <v>-40</v>
      </c>
      <c r="P41" s="46">
        <v>0</v>
      </c>
      <c r="Q41" s="46">
        <v>0</v>
      </c>
      <c r="R41" s="46">
        <v>0</v>
      </c>
      <c r="S41" s="74">
        <v>0</v>
      </c>
      <c r="U41" s="73">
        <v>-48.5</v>
      </c>
      <c r="V41" s="74">
        <v>31.89</v>
      </c>
      <c r="W41">
        <v>-8</v>
      </c>
      <c r="X41">
        <v>-40</v>
      </c>
      <c r="Y41">
        <v>-0.5</v>
      </c>
      <c r="Z41">
        <v>7.05</v>
      </c>
      <c r="AA41">
        <v>0</v>
      </c>
      <c r="AB41">
        <v>5.51</v>
      </c>
      <c r="AC41">
        <v>19.329999999999998</v>
      </c>
    </row>
    <row r="42" spans="7:29">
      <c r="G42" t="s">
        <v>84</v>
      </c>
      <c r="H42" s="73">
        <v>0</v>
      </c>
      <c r="I42" s="46">
        <v>0</v>
      </c>
      <c r="J42" s="46">
        <v>19.329999999999998</v>
      </c>
      <c r="K42" s="46">
        <v>0</v>
      </c>
      <c r="L42" s="46">
        <v>7.05</v>
      </c>
      <c r="M42" s="74">
        <v>5.51</v>
      </c>
      <c r="N42" s="73">
        <v>-13</v>
      </c>
      <c r="O42" s="46">
        <v>-45</v>
      </c>
      <c r="P42" s="46">
        <v>0</v>
      </c>
      <c r="Q42" s="46">
        <v>0</v>
      </c>
      <c r="R42" s="46">
        <v>0</v>
      </c>
      <c r="S42" s="74">
        <v>0</v>
      </c>
      <c r="U42" s="73">
        <v>-58.5</v>
      </c>
      <c r="V42" s="74">
        <v>31.89</v>
      </c>
      <c r="W42">
        <v>-13</v>
      </c>
      <c r="X42">
        <v>-45</v>
      </c>
      <c r="Y42">
        <v>-0.5</v>
      </c>
      <c r="Z42">
        <v>7.05</v>
      </c>
      <c r="AA42">
        <v>0</v>
      </c>
      <c r="AB42">
        <v>5.51</v>
      </c>
      <c r="AC42">
        <v>19.329999999999998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7.54</v>
      </c>
      <c r="M43" s="74">
        <v>5.51</v>
      </c>
      <c r="N43" s="73">
        <v>-77</v>
      </c>
      <c r="O43" s="46">
        <v>-25</v>
      </c>
      <c r="P43" s="46">
        <v>0</v>
      </c>
      <c r="Q43" s="46">
        <v>0</v>
      </c>
      <c r="R43" s="46">
        <v>0</v>
      </c>
      <c r="S43" s="74">
        <v>0</v>
      </c>
      <c r="U43" s="73">
        <v>-102.5</v>
      </c>
      <c r="V43" s="74">
        <v>13.05</v>
      </c>
      <c r="W43">
        <v>-77</v>
      </c>
      <c r="X43">
        <v>-25</v>
      </c>
      <c r="Y43">
        <v>-0.5</v>
      </c>
      <c r="Z43">
        <v>7.54</v>
      </c>
      <c r="AA43">
        <v>0</v>
      </c>
      <c r="AB43">
        <v>5.51</v>
      </c>
      <c r="AC43">
        <v>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7.54</v>
      </c>
      <c r="M44" s="74">
        <v>5.51</v>
      </c>
      <c r="N44" s="73">
        <v>-70</v>
      </c>
      <c r="O44" s="46">
        <v>-36</v>
      </c>
      <c r="P44" s="46">
        <v>0</v>
      </c>
      <c r="Q44" s="46">
        <v>0</v>
      </c>
      <c r="R44" s="46">
        <v>0</v>
      </c>
      <c r="S44" s="74">
        <v>0</v>
      </c>
      <c r="U44" s="73">
        <v>-106.5</v>
      </c>
      <c r="V44" s="74">
        <v>13.05</v>
      </c>
      <c r="W44">
        <v>-70</v>
      </c>
      <c r="X44">
        <v>-36</v>
      </c>
      <c r="Y44">
        <v>-0.5</v>
      </c>
      <c r="Z44">
        <v>7.54</v>
      </c>
      <c r="AA44">
        <v>0</v>
      </c>
      <c r="AB44">
        <v>5.51</v>
      </c>
      <c r="AC44">
        <v>0</v>
      </c>
    </row>
    <row r="45" spans="7:29">
      <c r="G45" t="s">
        <v>87</v>
      </c>
      <c r="H45" s="73">
        <v>21.27</v>
      </c>
      <c r="I45" s="46">
        <v>0</v>
      </c>
      <c r="J45" s="46">
        <v>9.66</v>
      </c>
      <c r="K45" s="46">
        <v>0</v>
      </c>
      <c r="L45" s="46">
        <v>7.44</v>
      </c>
      <c r="M45" s="74">
        <v>5.6</v>
      </c>
      <c r="N45" s="73">
        <v>0</v>
      </c>
      <c r="O45" s="46">
        <v>-85</v>
      </c>
      <c r="P45" s="46">
        <v>0</v>
      </c>
      <c r="Q45" s="46">
        <v>0</v>
      </c>
      <c r="R45" s="46">
        <v>0</v>
      </c>
      <c r="S45" s="74">
        <v>0</v>
      </c>
      <c r="U45" s="73">
        <v>-85.5</v>
      </c>
      <c r="V45" s="74">
        <v>43.97</v>
      </c>
      <c r="W45">
        <v>21.27</v>
      </c>
      <c r="X45">
        <v>-85</v>
      </c>
      <c r="Y45">
        <v>-0.5</v>
      </c>
      <c r="Z45">
        <v>7.44</v>
      </c>
      <c r="AA45">
        <v>0</v>
      </c>
      <c r="AB45">
        <v>5.6</v>
      </c>
      <c r="AC45">
        <v>9.66</v>
      </c>
    </row>
    <row r="46" spans="7:29">
      <c r="G46" t="s">
        <v>88</v>
      </c>
      <c r="H46" s="73">
        <v>56.04</v>
      </c>
      <c r="I46" s="46">
        <v>0</v>
      </c>
      <c r="J46" s="46">
        <v>9.66</v>
      </c>
      <c r="K46" s="46">
        <v>0</v>
      </c>
      <c r="L46" s="46">
        <v>7.25</v>
      </c>
      <c r="M46" s="74">
        <v>5.51</v>
      </c>
      <c r="N46" s="73">
        <v>0</v>
      </c>
      <c r="O46" s="46">
        <v>-80</v>
      </c>
      <c r="P46" s="46">
        <v>0</v>
      </c>
      <c r="Q46" s="46">
        <v>0</v>
      </c>
      <c r="R46" s="46">
        <v>0</v>
      </c>
      <c r="S46" s="74">
        <v>0</v>
      </c>
      <c r="U46" s="73">
        <v>-80.5</v>
      </c>
      <c r="V46" s="74">
        <v>78.459999999999994</v>
      </c>
      <c r="W46">
        <v>56.04</v>
      </c>
      <c r="X46">
        <v>-80</v>
      </c>
      <c r="Y46">
        <v>-0.5</v>
      </c>
      <c r="Z46">
        <v>7.25</v>
      </c>
      <c r="AA46">
        <v>0</v>
      </c>
      <c r="AB46">
        <v>5.51</v>
      </c>
      <c r="AC46">
        <v>9.66</v>
      </c>
    </row>
    <row r="47" spans="7:29">
      <c r="G47" t="s">
        <v>89</v>
      </c>
      <c r="H47" s="73">
        <v>66.680000000000007</v>
      </c>
      <c r="I47" s="46">
        <v>0</v>
      </c>
      <c r="J47" s="46">
        <v>0</v>
      </c>
      <c r="K47" s="46">
        <v>0</v>
      </c>
      <c r="L47" s="46">
        <v>6.76</v>
      </c>
      <c r="M47" s="74">
        <v>5.51</v>
      </c>
      <c r="N47" s="73">
        <v>0</v>
      </c>
      <c r="O47" s="46">
        <v>-86</v>
      </c>
      <c r="P47" s="46">
        <v>-15</v>
      </c>
      <c r="Q47" s="46">
        <v>0</v>
      </c>
      <c r="R47" s="46">
        <v>0</v>
      </c>
      <c r="S47" s="74">
        <v>0</v>
      </c>
      <c r="U47" s="73">
        <v>-101.5</v>
      </c>
      <c r="V47" s="74">
        <v>78.95</v>
      </c>
      <c r="W47">
        <v>66.680000000000007</v>
      </c>
      <c r="X47">
        <v>-86</v>
      </c>
      <c r="Y47">
        <v>-0.5</v>
      </c>
      <c r="Z47">
        <v>6.76</v>
      </c>
      <c r="AA47">
        <v>0</v>
      </c>
      <c r="AB47">
        <v>5.51</v>
      </c>
      <c r="AC47">
        <v>-15</v>
      </c>
    </row>
    <row r="48" spans="7:29">
      <c r="G48" t="s">
        <v>90</v>
      </c>
      <c r="H48" s="73">
        <v>71.510000000000005</v>
      </c>
      <c r="I48" s="46">
        <v>0</v>
      </c>
      <c r="J48" s="46">
        <v>0</v>
      </c>
      <c r="K48" s="46">
        <v>0</v>
      </c>
      <c r="L48" s="46">
        <v>6.76</v>
      </c>
      <c r="M48" s="74">
        <v>3.96</v>
      </c>
      <c r="N48" s="73">
        <v>0</v>
      </c>
      <c r="O48" s="46">
        <v>-88</v>
      </c>
      <c r="P48" s="46">
        <v>0</v>
      </c>
      <c r="Q48" s="46">
        <v>0</v>
      </c>
      <c r="R48" s="46">
        <v>0</v>
      </c>
      <c r="S48" s="74">
        <v>0</v>
      </c>
      <c r="U48" s="73">
        <v>-88.5</v>
      </c>
      <c r="V48" s="74">
        <v>82.23</v>
      </c>
      <c r="W48">
        <v>71.510000000000005</v>
      </c>
      <c r="X48">
        <v>-88</v>
      </c>
      <c r="Y48">
        <v>-0.5</v>
      </c>
      <c r="Z48">
        <v>6.76</v>
      </c>
      <c r="AA48">
        <v>0</v>
      </c>
      <c r="AB48">
        <v>3.96</v>
      </c>
      <c r="AC48">
        <v>0</v>
      </c>
    </row>
    <row r="49" spans="7:29">
      <c r="G49" t="s">
        <v>91</v>
      </c>
      <c r="H49" s="73">
        <v>47.35</v>
      </c>
      <c r="I49" s="46">
        <v>0</v>
      </c>
      <c r="J49" s="46">
        <v>0</v>
      </c>
      <c r="K49" s="46">
        <v>0</v>
      </c>
      <c r="L49" s="46">
        <v>6.76</v>
      </c>
      <c r="M49" s="74">
        <v>2.42</v>
      </c>
      <c r="N49" s="73">
        <v>0</v>
      </c>
      <c r="O49" s="46">
        <v>-90</v>
      </c>
      <c r="P49" s="46">
        <v>-37</v>
      </c>
      <c r="Q49" s="46">
        <v>0</v>
      </c>
      <c r="R49" s="46">
        <v>0</v>
      </c>
      <c r="S49" s="74">
        <v>0</v>
      </c>
      <c r="U49" s="73">
        <v>-127.5</v>
      </c>
      <c r="V49" s="74">
        <v>56.53</v>
      </c>
      <c r="W49">
        <v>47.35</v>
      </c>
      <c r="X49">
        <v>-90</v>
      </c>
      <c r="Y49">
        <v>-0.5</v>
      </c>
      <c r="Z49">
        <v>6.76</v>
      </c>
      <c r="AA49">
        <v>0</v>
      </c>
      <c r="AB49">
        <v>2.42</v>
      </c>
      <c r="AC49">
        <v>-37</v>
      </c>
    </row>
    <row r="50" spans="7:29">
      <c r="G50" t="s">
        <v>92</v>
      </c>
      <c r="H50" s="73">
        <v>42.52</v>
      </c>
      <c r="I50" s="46">
        <v>0</v>
      </c>
      <c r="J50" s="46">
        <v>0</v>
      </c>
      <c r="K50" s="46">
        <v>0</v>
      </c>
      <c r="L50" s="46">
        <v>6.28</v>
      </c>
      <c r="M50" s="74">
        <v>5.31</v>
      </c>
      <c r="N50" s="73">
        <v>0</v>
      </c>
      <c r="O50" s="46">
        <v>-92</v>
      </c>
      <c r="P50" s="46">
        <v>-35</v>
      </c>
      <c r="Q50" s="46">
        <v>0</v>
      </c>
      <c r="R50" s="46">
        <v>0</v>
      </c>
      <c r="S50" s="74">
        <v>0</v>
      </c>
      <c r="U50" s="73">
        <v>-127.5</v>
      </c>
      <c r="V50" s="74">
        <v>54.11</v>
      </c>
      <c r="W50">
        <v>42.52</v>
      </c>
      <c r="X50">
        <v>-92</v>
      </c>
      <c r="Y50">
        <v>-0.5</v>
      </c>
      <c r="Z50">
        <v>6.28</v>
      </c>
      <c r="AA50">
        <v>0</v>
      </c>
      <c r="AB50">
        <v>5.31</v>
      </c>
      <c r="AC50">
        <v>-35</v>
      </c>
    </row>
    <row r="51" spans="7:29">
      <c r="G51" t="s">
        <v>93</v>
      </c>
      <c r="H51" s="73">
        <v>70.540000000000006</v>
      </c>
      <c r="I51" s="46">
        <v>0</v>
      </c>
      <c r="J51" s="46">
        <v>0</v>
      </c>
      <c r="K51" s="46">
        <v>0</v>
      </c>
      <c r="L51" s="46">
        <v>5.31</v>
      </c>
      <c r="M51" s="74">
        <v>5.51</v>
      </c>
      <c r="N51" s="73">
        <v>0</v>
      </c>
      <c r="O51" s="46">
        <v>-98</v>
      </c>
      <c r="P51" s="46">
        <v>-40</v>
      </c>
      <c r="Q51" s="46">
        <v>0</v>
      </c>
      <c r="R51" s="46">
        <v>0</v>
      </c>
      <c r="S51" s="74">
        <v>0</v>
      </c>
      <c r="U51" s="73">
        <v>-138.5</v>
      </c>
      <c r="V51" s="74">
        <v>81.36</v>
      </c>
      <c r="W51">
        <v>70.540000000000006</v>
      </c>
      <c r="X51">
        <v>-98</v>
      </c>
      <c r="Y51">
        <v>-0.5</v>
      </c>
      <c r="Z51">
        <v>5.31</v>
      </c>
      <c r="AA51">
        <v>0</v>
      </c>
      <c r="AB51">
        <v>5.51</v>
      </c>
      <c r="AC51">
        <v>-40</v>
      </c>
    </row>
    <row r="52" spans="7:29">
      <c r="G52" t="s">
        <v>94</v>
      </c>
      <c r="H52" s="73">
        <v>86.01</v>
      </c>
      <c r="I52" s="46">
        <v>0</v>
      </c>
      <c r="J52" s="46">
        <v>0</v>
      </c>
      <c r="K52" s="46">
        <v>0</v>
      </c>
      <c r="L52" s="46">
        <v>4.83</v>
      </c>
      <c r="M52" s="74">
        <v>5.6</v>
      </c>
      <c r="N52" s="73">
        <v>0</v>
      </c>
      <c r="O52" s="46">
        <v>-104</v>
      </c>
      <c r="P52" s="46">
        <v>-42</v>
      </c>
      <c r="Q52" s="46">
        <v>0</v>
      </c>
      <c r="R52" s="46">
        <v>0</v>
      </c>
      <c r="S52" s="74">
        <v>0</v>
      </c>
      <c r="U52" s="73">
        <v>-146.5</v>
      </c>
      <c r="V52" s="74">
        <v>96.44</v>
      </c>
      <c r="W52">
        <v>86.01</v>
      </c>
      <c r="X52">
        <v>-104</v>
      </c>
      <c r="Y52">
        <v>-0.5</v>
      </c>
      <c r="Z52">
        <v>4.83</v>
      </c>
      <c r="AA52">
        <v>0</v>
      </c>
      <c r="AB52">
        <v>5.6</v>
      </c>
      <c r="AC52">
        <v>-42</v>
      </c>
    </row>
    <row r="53" spans="7:29">
      <c r="G53" t="s">
        <v>95</v>
      </c>
      <c r="H53" s="73">
        <v>53.15</v>
      </c>
      <c r="I53" s="46">
        <v>0</v>
      </c>
      <c r="J53" s="46">
        <v>0</v>
      </c>
      <c r="K53" s="46">
        <v>0</v>
      </c>
      <c r="L53" s="46">
        <v>4.83</v>
      </c>
      <c r="M53" s="74">
        <v>5.12</v>
      </c>
      <c r="N53" s="73">
        <v>0</v>
      </c>
      <c r="O53" s="46">
        <v>-93</v>
      </c>
      <c r="P53" s="46">
        <v>-55</v>
      </c>
      <c r="Q53" s="46">
        <v>0</v>
      </c>
      <c r="R53" s="46">
        <v>0</v>
      </c>
      <c r="S53" s="74">
        <v>0</v>
      </c>
      <c r="U53" s="73">
        <v>-148.5</v>
      </c>
      <c r="V53" s="74">
        <v>63.1</v>
      </c>
      <c r="W53">
        <v>53.15</v>
      </c>
      <c r="X53">
        <v>-93</v>
      </c>
      <c r="Y53">
        <v>-0.5</v>
      </c>
      <c r="Z53">
        <v>4.83</v>
      </c>
      <c r="AA53">
        <v>0</v>
      </c>
      <c r="AB53">
        <v>5.12</v>
      </c>
      <c r="AC53">
        <v>-55</v>
      </c>
    </row>
    <row r="54" spans="7:29">
      <c r="G54" t="s">
        <v>96</v>
      </c>
      <c r="H54" s="73">
        <v>49.28</v>
      </c>
      <c r="I54" s="46">
        <v>0</v>
      </c>
      <c r="J54" s="46">
        <v>0</v>
      </c>
      <c r="K54" s="46">
        <v>0</v>
      </c>
      <c r="L54" s="46">
        <v>4.83</v>
      </c>
      <c r="M54" s="74">
        <v>5.51</v>
      </c>
      <c r="N54" s="73">
        <v>0</v>
      </c>
      <c r="O54" s="46">
        <v>-98</v>
      </c>
      <c r="P54" s="46">
        <v>-66</v>
      </c>
      <c r="Q54" s="46">
        <v>0</v>
      </c>
      <c r="R54" s="46">
        <v>0</v>
      </c>
      <c r="S54" s="74">
        <v>0</v>
      </c>
      <c r="U54" s="73">
        <v>-164.5</v>
      </c>
      <c r="V54" s="74">
        <v>59.62</v>
      </c>
      <c r="W54">
        <v>49.28</v>
      </c>
      <c r="X54">
        <v>-98</v>
      </c>
      <c r="Y54">
        <v>-0.5</v>
      </c>
      <c r="Z54">
        <v>4.83</v>
      </c>
      <c r="AA54">
        <v>0</v>
      </c>
      <c r="AB54">
        <v>5.51</v>
      </c>
      <c r="AC54">
        <v>-66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5.31</v>
      </c>
      <c r="M55" s="74">
        <v>5.51</v>
      </c>
      <c r="N55" s="73">
        <v>-51</v>
      </c>
      <c r="O55" s="46">
        <v>-96</v>
      </c>
      <c r="P55" s="46">
        <v>-60</v>
      </c>
      <c r="Q55" s="46">
        <v>0</v>
      </c>
      <c r="R55" s="46">
        <v>0</v>
      </c>
      <c r="S55" s="74">
        <v>0</v>
      </c>
      <c r="U55" s="73">
        <v>-207.5</v>
      </c>
      <c r="V55" s="74">
        <v>10.82</v>
      </c>
      <c r="W55">
        <v>-51</v>
      </c>
      <c r="X55">
        <v>-96</v>
      </c>
      <c r="Y55">
        <v>-0.5</v>
      </c>
      <c r="Z55">
        <v>5.31</v>
      </c>
      <c r="AA55">
        <v>0</v>
      </c>
      <c r="AB55">
        <v>5.51</v>
      </c>
      <c r="AC55">
        <v>-60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3.87</v>
      </c>
      <c r="M56" s="74">
        <v>5.5</v>
      </c>
      <c r="N56" s="73">
        <v>-59</v>
      </c>
      <c r="O56" s="46">
        <v>-90</v>
      </c>
      <c r="P56" s="46">
        <v>-55</v>
      </c>
      <c r="Q56" s="46">
        <v>0</v>
      </c>
      <c r="R56" s="46">
        <v>0</v>
      </c>
      <c r="S56" s="74">
        <v>0</v>
      </c>
      <c r="U56" s="73">
        <v>-204.5</v>
      </c>
      <c r="V56" s="74">
        <v>9.3699999999999992</v>
      </c>
      <c r="W56">
        <v>-59</v>
      </c>
      <c r="X56">
        <v>-90</v>
      </c>
      <c r="Y56">
        <v>-0.5</v>
      </c>
      <c r="Z56">
        <v>3.87</v>
      </c>
      <c r="AA56">
        <v>0</v>
      </c>
      <c r="AB56">
        <v>5.5</v>
      </c>
      <c r="AC56">
        <v>-55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3.87</v>
      </c>
      <c r="M57" s="74">
        <v>5.5</v>
      </c>
      <c r="N57" s="73">
        <v>-66</v>
      </c>
      <c r="O57" s="46">
        <v>-84</v>
      </c>
      <c r="P57" s="46">
        <v>-10</v>
      </c>
      <c r="Q57" s="46">
        <v>0</v>
      </c>
      <c r="R57" s="46">
        <v>0</v>
      </c>
      <c r="S57" s="74">
        <v>0</v>
      </c>
      <c r="U57" s="73">
        <v>-160.5</v>
      </c>
      <c r="V57" s="74">
        <v>9.3699999999999992</v>
      </c>
      <c r="W57">
        <v>-66</v>
      </c>
      <c r="X57">
        <v>-84</v>
      </c>
      <c r="Y57">
        <v>-0.5</v>
      </c>
      <c r="Z57">
        <v>3.87</v>
      </c>
      <c r="AA57">
        <v>0</v>
      </c>
      <c r="AB57">
        <v>5.5</v>
      </c>
      <c r="AC57">
        <v>-10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2.9</v>
      </c>
      <c r="M58" s="74">
        <v>5.51</v>
      </c>
      <c r="N58" s="73">
        <v>-76</v>
      </c>
      <c r="O58" s="46">
        <v>-75</v>
      </c>
      <c r="P58" s="46">
        <v>-7</v>
      </c>
      <c r="Q58" s="46">
        <v>0</v>
      </c>
      <c r="R58" s="46">
        <v>0</v>
      </c>
      <c r="S58" s="74">
        <v>0</v>
      </c>
      <c r="U58" s="73">
        <v>-158.5</v>
      </c>
      <c r="V58" s="74">
        <v>8.41</v>
      </c>
      <c r="W58">
        <v>-76</v>
      </c>
      <c r="X58">
        <v>-75</v>
      </c>
      <c r="Y58">
        <v>-0.5</v>
      </c>
      <c r="Z58">
        <v>2.9</v>
      </c>
      <c r="AA58">
        <v>0</v>
      </c>
      <c r="AB58">
        <v>5.51</v>
      </c>
      <c r="AC58">
        <v>-7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0.97</v>
      </c>
      <c r="M59" s="74">
        <v>5.5</v>
      </c>
      <c r="N59" s="73">
        <v>-80</v>
      </c>
      <c r="O59" s="46">
        <v>-93</v>
      </c>
      <c r="P59" s="46">
        <v>-10</v>
      </c>
      <c r="Q59" s="46">
        <v>0</v>
      </c>
      <c r="R59" s="46">
        <v>0</v>
      </c>
      <c r="S59" s="74">
        <v>0</v>
      </c>
      <c r="U59" s="73">
        <v>-183.5</v>
      </c>
      <c r="V59" s="74">
        <v>6.47</v>
      </c>
      <c r="W59">
        <v>-80</v>
      </c>
      <c r="X59">
        <v>-93</v>
      </c>
      <c r="Y59">
        <v>-0.5</v>
      </c>
      <c r="Z59">
        <v>0.97</v>
      </c>
      <c r="AA59">
        <v>0</v>
      </c>
      <c r="AB59">
        <v>5.5</v>
      </c>
      <c r="AC59">
        <v>-10</v>
      </c>
    </row>
    <row r="60" spans="7:29">
      <c r="G60" t="s">
        <v>102</v>
      </c>
      <c r="H60" s="73">
        <v>0</v>
      </c>
      <c r="I60" s="46">
        <v>0</v>
      </c>
      <c r="J60" s="46">
        <v>21.26</v>
      </c>
      <c r="K60" s="46">
        <v>0</v>
      </c>
      <c r="L60" s="46">
        <v>1.93</v>
      </c>
      <c r="M60" s="74">
        <v>5.51</v>
      </c>
      <c r="N60" s="73">
        <v>-76</v>
      </c>
      <c r="O60" s="46">
        <v>-91</v>
      </c>
      <c r="P60" s="46">
        <v>0</v>
      </c>
      <c r="Q60" s="46">
        <v>0</v>
      </c>
      <c r="R60" s="46">
        <v>0</v>
      </c>
      <c r="S60" s="74">
        <v>0</v>
      </c>
      <c r="U60" s="73">
        <v>-167.5</v>
      </c>
      <c r="V60" s="74">
        <v>28.7</v>
      </c>
      <c r="W60">
        <v>-76</v>
      </c>
      <c r="X60">
        <v>-91</v>
      </c>
      <c r="Y60">
        <v>-0.5</v>
      </c>
      <c r="Z60">
        <v>1.93</v>
      </c>
      <c r="AA60">
        <v>0</v>
      </c>
      <c r="AB60">
        <v>5.51</v>
      </c>
      <c r="AC60">
        <v>21.26</v>
      </c>
    </row>
    <row r="61" spans="7:29">
      <c r="G61" t="s">
        <v>103</v>
      </c>
      <c r="H61" s="73">
        <v>3.87</v>
      </c>
      <c r="I61" s="46">
        <v>0</v>
      </c>
      <c r="J61" s="46">
        <v>43.48</v>
      </c>
      <c r="K61" s="46">
        <v>14.49</v>
      </c>
      <c r="L61" s="46">
        <v>1.93</v>
      </c>
      <c r="M61" s="74">
        <v>5.51</v>
      </c>
      <c r="N61" s="73">
        <v>0</v>
      </c>
      <c r="O61" s="46">
        <v>-34</v>
      </c>
      <c r="P61" s="46">
        <v>0</v>
      </c>
      <c r="Q61" s="46">
        <v>0</v>
      </c>
      <c r="R61" s="46">
        <v>0</v>
      </c>
      <c r="S61" s="74">
        <v>0</v>
      </c>
      <c r="U61" s="73">
        <v>-34.5</v>
      </c>
      <c r="V61" s="74">
        <v>69.28</v>
      </c>
      <c r="W61">
        <v>3.87</v>
      </c>
      <c r="X61">
        <v>-34</v>
      </c>
      <c r="Y61">
        <v>-0.5</v>
      </c>
      <c r="Z61">
        <v>1.93</v>
      </c>
      <c r="AA61">
        <v>14.49</v>
      </c>
      <c r="AB61">
        <v>5.51</v>
      </c>
      <c r="AC61">
        <v>43.48</v>
      </c>
    </row>
    <row r="62" spans="7:29">
      <c r="G62" t="s">
        <v>104</v>
      </c>
      <c r="H62" s="73">
        <v>0</v>
      </c>
      <c r="I62" s="46">
        <v>0</v>
      </c>
      <c r="J62" s="46">
        <v>53.15</v>
      </c>
      <c r="K62" s="46">
        <v>14.49</v>
      </c>
      <c r="L62" s="46">
        <v>2.9</v>
      </c>
      <c r="M62" s="74">
        <v>5.51</v>
      </c>
      <c r="N62" s="73">
        <v>-3</v>
      </c>
      <c r="O62" s="46">
        <v>-68</v>
      </c>
      <c r="P62" s="46">
        <v>0</v>
      </c>
      <c r="Q62" s="46">
        <v>0</v>
      </c>
      <c r="R62" s="46">
        <v>0</v>
      </c>
      <c r="S62" s="74">
        <v>0</v>
      </c>
      <c r="U62" s="73">
        <v>-71.5</v>
      </c>
      <c r="V62" s="74">
        <v>76.05</v>
      </c>
      <c r="W62">
        <v>-3</v>
      </c>
      <c r="X62">
        <v>-68</v>
      </c>
      <c r="Y62">
        <v>-0.5</v>
      </c>
      <c r="Z62">
        <v>2.9</v>
      </c>
      <c r="AA62">
        <v>14.49</v>
      </c>
      <c r="AB62">
        <v>5.51</v>
      </c>
      <c r="AC62">
        <v>53.15</v>
      </c>
    </row>
    <row r="63" spans="7:29">
      <c r="G63" t="s">
        <v>105</v>
      </c>
      <c r="H63" s="73">
        <v>21.26</v>
      </c>
      <c r="I63" s="46">
        <v>0</v>
      </c>
      <c r="J63" s="46">
        <v>0</v>
      </c>
      <c r="K63" s="46">
        <v>14.49</v>
      </c>
      <c r="L63" s="46">
        <v>2.42</v>
      </c>
      <c r="M63" s="74">
        <v>5.51</v>
      </c>
      <c r="N63" s="73">
        <v>0</v>
      </c>
      <c r="O63" s="46">
        <v>-13</v>
      </c>
      <c r="P63" s="46">
        <v>0</v>
      </c>
      <c r="Q63" s="46">
        <v>0</v>
      </c>
      <c r="R63" s="46">
        <v>0</v>
      </c>
      <c r="S63" s="74">
        <v>0</v>
      </c>
      <c r="U63" s="73">
        <v>-13.5</v>
      </c>
      <c r="V63" s="74">
        <v>43.68</v>
      </c>
      <c r="W63">
        <v>21.26</v>
      </c>
      <c r="X63">
        <v>-13</v>
      </c>
      <c r="Y63">
        <v>-0.5</v>
      </c>
      <c r="Z63">
        <v>2.42</v>
      </c>
      <c r="AA63">
        <v>14.49</v>
      </c>
      <c r="AB63">
        <v>5.51</v>
      </c>
      <c r="AC63">
        <v>0</v>
      </c>
    </row>
    <row r="64" spans="7:29">
      <c r="G64" t="s">
        <v>106</v>
      </c>
      <c r="H64" s="73">
        <v>15.46</v>
      </c>
      <c r="I64" s="46">
        <v>0</v>
      </c>
      <c r="J64" s="46">
        <v>0</v>
      </c>
      <c r="K64" s="46">
        <v>14.49</v>
      </c>
      <c r="L64" s="46">
        <v>2.9</v>
      </c>
      <c r="M64" s="74">
        <v>5.51</v>
      </c>
      <c r="N64" s="73">
        <v>0</v>
      </c>
      <c r="O64" s="46">
        <v>-11</v>
      </c>
      <c r="P64" s="46">
        <v>0</v>
      </c>
      <c r="Q64" s="46">
        <v>0</v>
      </c>
      <c r="R64" s="46">
        <v>0</v>
      </c>
      <c r="S64" s="74">
        <v>0</v>
      </c>
      <c r="U64" s="73">
        <v>-11.5</v>
      </c>
      <c r="V64" s="74">
        <v>38.36</v>
      </c>
      <c r="W64">
        <v>15.46</v>
      </c>
      <c r="X64">
        <v>-11</v>
      </c>
      <c r="Y64">
        <v>-0.5</v>
      </c>
      <c r="Z64">
        <v>2.9</v>
      </c>
      <c r="AA64">
        <v>14.49</v>
      </c>
      <c r="AB64">
        <v>5.51</v>
      </c>
      <c r="AC64">
        <v>0</v>
      </c>
    </row>
    <row r="65" spans="7:29">
      <c r="G65" t="s">
        <v>107</v>
      </c>
      <c r="H65" s="73">
        <v>35.75</v>
      </c>
      <c r="I65" s="46">
        <v>0</v>
      </c>
      <c r="J65" s="46">
        <v>19.329999999999998</v>
      </c>
      <c r="K65" s="46">
        <v>14.49</v>
      </c>
      <c r="L65" s="46">
        <v>3.38</v>
      </c>
      <c r="M65" s="74">
        <v>5.51</v>
      </c>
      <c r="N65" s="73">
        <v>0</v>
      </c>
      <c r="O65" s="46">
        <v>-100</v>
      </c>
      <c r="P65" s="46">
        <v>0</v>
      </c>
      <c r="Q65" s="46">
        <v>0</v>
      </c>
      <c r="R65" s="46">
        <v>0</v>
      </c>
      <c r="S65" s="74">
        <v>0</v>
      </c>
      <c r="U65" s="73">
        <v>-100.5</v>
      </c>
      <c r="V65" s="74">
        <v>78.459999999999994</v>
      </c>
      <c r="W65">
        <v>35.75</v>
      </c>
      <c r="X65">
        <v>-100</v>
      </c>
      <c r="Y65">
        <v>-0.5</v>
      </c>
      <c r="Z65">
        <v>3.38</v>
      </c>
      <c r="AA65">
        <v>14.49</v>
      </c>
      <c r="AB65">
        <v>5.51</v>
      </c>
      <c r="AC65">
        <v>19.329999999999998</v>
      </c>
    </row>
    <row r="66" spans="7:29">
      <c r="G66" t="s">
        <v>108</v>
      </c>
      <c r="H66" s="73">
        <v>28.02</v>
      </c>
      <c r="I66" s="46">
        <v>0</v>
      </c>
      <c r="J66" s="46">
        <v>14.49</v>
      </c>
      <c r="K66" s="46">
        <v>14.49</v>
      </c>
      <c r="L66" s="46">
        <v>3.87</v>
      </c>
      <c r="M66" s="74">
        <v>5.51</v>
      </c>
      <c r="N66" s="73">
        <v>0</v>
      </c>
      <c r="O66" s="46">
        <v>-95</v>
      </c>
      <c r="P66" s="46">
        <v>0</v>
      </c>
      <c r="Q66" s="46">
        <v>0</v>
      </c>
      <c r="R66" s="46">
        <v>0</v>
      </c>
      <c r="S66" s="74">
        <v>0</v>
      </c>
      <c r="U66" s="73">
        <v>-95.5</v>
      </c>
      <c r="V66" s="74">
        <v>66.38</v>
      </c>
      <c r="W66">
        <v>28.02</v>
      </c>
      <c r="X66">
        <v>-95</v>
      </c>
      <c r="Y66">
        <v>-0.5</v>
      </c>
      <c r="Z66">
        <v>3.87</v>
      </c>
      <c r="AA66">
        <v>14.49</v>
      </c>
      <c r="AB66">
        <v>5.51</v>
      </c>
      <c r="AC66">
        <v>14.49</v>
      </c>
    </row>
    <row r="67" spans="7:29">
      <c r="G67" t="s">
        <v>109</v>
      </c>
      <c r="H67" s="73">
        <v>9.66</v>
      </c>
      <c r="I67" s="46">
        <v>0</v>
      </c>
      <c r="J67" s="46">
        <v>19.329999999999998</v>
      </c>
      <c r="K67" s="46">
        <v>14.49</v>
      </c>
      <c r="L67" s="46">
        <v>3.87</v>
      </c>
      <c r="M67" s="74">
        <v>5.51</v>
      </c>
      <c r="N67" s="73">
        <v>0</v>
      </c>
      <c r="O67" s="46">
        <v>-74</v>
      </c>
      <c r="P67" s="46">
        <v>0</v>
      </c>
      <c r="Q67" s="46">
        <v>0</v>
      </c>
      <c r="R67" s="46">
        <v>0</v>
      </c>
      <c r="S67" s="74">
        <v>0</v>
      </c>
      <c r="U67" s="73">
        <v>-74.5</v>
      </c>
      <c r="V67" s="74">
        <v>52.86</v>
      </c>
      <c r="W67">
        <v>9.66</v>
      </c>
      <c r="X67">
        <v>-74</v>
      </c>
      <c r="Y67">
        <v>-0.5</v>
      </c>
      <c r="Z67">
        <v>3.87</v>
      </c>
      <c r="AA67">
        <v>14.49</v>
      </c>
      <c r="AB67">
        <v>5.51</v>
      </c>
      <c r="AC67">
        <v>19.329999999999998</v>
      </c>
    </row>
    <row r="68" spans="7:29">
      <c r="G68" t="s">
        <v>110</v>
      </c>
      <c r="H68" s="73">
        <v>20.3</v>
      </c>
      <c r="I68" s="46">
        <v>0</v>
      </c>
      <c r="J68" s="46">
        <v>14.49</v>
      </c>
      <c r="K68" s="46">
        <v>14.49</v>
      </c>
      <c r="L68" s="46">
        <v>4.83</v>
      </c>
      <c r="M68" s="74">
        <v>5.51</v>
      </c>
      <c r="N68" s="73">
        <v>0</v>
      </c>
      <c r="O68" s="46">
        <v>-57</v>
      </c>
      <c r="P68" s="46">
        <v>0</v>
      </c>
      <c r="Q68" s="46">
        <v>0</v>
      </c>
      <c r="R68" s="46">
        <v>0</v>
      </c>
      <c r="S68" s="74">
        <v>0</v>
      </c>
      <c r="U68" s="73">
        <v>-57.5</v>
      </c>
      <c r="V68" s="74">
        <v>59.62</v>
      </c>
      <c r="W68">
        <v>20.3</v>
      </c>
      <c r="X68">
        <v>-57</v>
      </c>
      <c r="Y68">
        <v>-0.5</v>
      </c>
      <c r="Z68">
        <v>4.83</v>
      </c>
      <c r="AA68">
        <v>14.49</v>
      </c>
      <c r="AB68">
        <v>5.51</v>
      </c>
      <c r="AC68">
        <v>14.49</v>
      </c>
    </row>
    <row r="69" spans="7:29">
      <c r="G69" t="s">
        <v>111</v>
      </c>
      <c r="H69" s="73">
        <v>71.510000000000005</v>
      </c>
      <c r="I69" s="46">
        <v>0</v>
      </c>
      <c r="J69" s="46">
        <v>48.32</v>
      </c>
      <c r="K69" s="46">
        <v>14.49</v>
      </c>
      <c r="L69" s="46">
        <v>4.83</v>
      </c>
      <c r="M69" s="74">
        <v>5.51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-0.5</v>
      </c>
      <c r="V69" s="74">
        <v>144.66</v>
      </c>
      <c r="W69">
        <v>71.510000000000005</v>
      </c>
      <c r="X69">
        <v>0</v>
      </c>
      <c r="Y69">
        <v>-0.5</v>
      </c>
      <c r="Z69">
        <v>4.83</v>
      </c>
      <c r="AA69">
        <v>14.49</v>
      </c>
      <c r="AB69">
        <v>5.51</v>
      </c>
      <c r="AC69">
        <v>48.32</v>
      </c>
    </row>
    <row r="70" spans="7:29">
      <c r="G70" t="s">
        <v>112</v>
      </c>
      <c r="H70" s="73">
        <v>68.61</v>
      </c>
      <c r="I70" s="46">
        <v>0</v>
      </c>
      <c r="J70" s="46">
        <v>57.98</v>
      </c>
      <c r="K70" s="46">
        <v>14.49</v>
      </c>
      <c r="L70" s="46">
        <v>4.83</v>
      </c>
      <c r="M70" s="74">
        <v>5.51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-0.5</v>
      </c>
      <c r="V70" s="74">
        <v>151.41999999999999</v>
      </c>
      <c r="W70">
        <v>68.61</v>
      </c>
      <c r="X70">
        <v>0</v>
      </c>
      <c r="Y70">
        <v>-0.5</v>
      </c>
      <c r="Z70">
        <v>4.83</v>
      </c>
      <c r="AA70">
        <v>14.49</v>
      </c>
      <c r="AB70">
        <v>5.51</v>
      </c>
      <c r="AC70">
        <v>57.98</v>
      </c>
    </row>
    <row r="71" spans="7:29">
      <c r="G71" t="s">
        <v>113</v>
      </c>
      <c r="H71" s="73">
        <v>53.11</v>
      </c>
      <c r="I71" s="46">
        <v>0</v>
      </c>
      <c r="J71" s="46">
        <v>99.02</v>
      </c>
      <c r="K71" s="46">
        <v>13.5</v>
      </c>
      <c r="L71" s="46">
        <v>5.4</v>
      </c>
      <c r="M71" s="74">
        <v>5.13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-0.5</v>
      </c>
      <c r="V71" s="74">
        <v>176.16</v>
      </c>
      <c r="W71">
        <v>53.11</v>
      </c>
      <c r="X71">
        <v>0</v>
      </c>
      <c r="Y71">
        <v>-0.5</v>
      </c>
      <c r="Z71">
        <v>5.4</v>
      </c>
      <c r="AA71">
        <v>13.5</v>
      </c>
      <c r="AB71">
        <v>5.13</v>
      </c>
      <c r="AC71">
        <v>99.02</v>
      </c>
    </row>
    <row r="72" spans="7:29">
      <c r="G72" t="s">
        <v>114</v>
      </c>
      <c r="H72" s="73">
        <v>53.34</v>
      </c>
      <c r="I72" s="46">
        <v>30.48</v>
      </c>
      <c r="J72" s="46">
        <v>87.62</v>
      </c>
      <c r="K72" s="46">
        <v>11.43</v>
      </c>
      <c r="L72" s="46">
        <v>4.57</v>
      </c>
      <c r="M72" s="74">
        <v>4.34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-0.5</v>
      </c>
      <c r="V72" s="74">
        <v>191.78</v>
      </c>
      <c r="W72">
        <v>53.34</v>
      </c>
      <c r="X72">
        <v>30.48</v>
      </c>
      <c r="Y72">
        <v>-0.5</v>
      </c>
      <c r="Z72">
        <v>4.57</v>
      </c>
      <c r="AA72">
        <v>11.43</v>
      </c>
      <c r="AB72">
        <v>4.34</v>
      </c>
      <c r="AC72">
        <v>87.62</v>
      </c>
    </row>
    <row r="73" spans="7:29">
      <c r="G73" t="s">
        <v>115</v>
      </c>
      <c r="H73" s="73">
        <v>65.58</v>
      </c>
      <c r="I73" s="46">
        <v>77.459999999999994</v>
      </c>
      <c r="J73" s="46">
        <v>92.96</v>
      </c>
      <c r="K73" s="46">
        <v>0</v>
      </c>
      <c r="L73" s="46">
        <v>3.1</v>
      </c>
      <c r="M73" s="74">
        <v>2.95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-0.5</v>
      </c>
      <c r="V73" s="74">
        <v>242.05</v>
      </c>
      <c r="W73">
        <v>65.58</v>
      </c>
      <c r="X73">
        <v>77.459999999999994</v>
      </c>
      <c r="Y73">
        <v>-0.5</v>
      </c>
      <c r="Z73">
        <v>3.1</v>
      </c>
      <c r="AA73">
        <v>0</v>
      </c>
      <c r="AB73">
        <v>2.95</v>
      </c>
      <c r="AC73">
        <v>92.96</v>
      </c>
    </row>
    <row r="74" spans="7:29">
      <c r="G74" t="s">
        <v>116</v>
      </c>
      <c r="H74" s="73">
        <v>65.319999999999993</v>
      </c>
      <c r="I74" s="46">
        <v>74.650000000000006</v>
      </c>
      <c r="J74" s="46">
        <v>83.98</v>
      </c>
      <c r="K74" s="46">
        <v>0</v>
      </c>
      <c r="L74" s="46">
        <v>2.8</v>
      </c>
      <c r="M74" s="74">
        <v>2.66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-0.5</v>
      </c>
      <c r="V74" s="74">
        <v>229.41</v>
      </c>
      <c r="W74">
        <v>65.319999999999993</v>
      </c>
      <c r="X74">
        <v>74.650000000000006</v>
      </c>
      <c r="Y74">
        <v>-0.5</v>
      </c>
      <c r="Z74">
        <v>2.8</v>
      </c>
      <c r="AA74">
        <v>0</v>
      </c>
      <c r="AB74">
        <v>2.66</v>
      </c>
      <c r="AC74">
        <v>83.98</v>
      </c>
    </row>
    <row r="75" spans="7:29">
      <c r="G75" t="s">
        <v>117</v>
      </c>
      <c r="H75" s="73">
        <v>0</v>
      </c>
      <c r="I75" s="46">
        <v>56.1</v>
      </c>
      <c r="J75" s="46">
        <v>112.2</v>
      </c>
      <c r="K75" s="46">
        <v>0</v>
      </c>
      <c r="L75" s="46">
        <v>1.87</v>
      </c>
      <c r="M75" s="74">
        <v>1.78</v>
      </c>
      <c r="N75" s="73">
        <v>-40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-40.5</v>
      </c>
      <c r="V75" s="74">
        <v>171.95</v>
      </c>
      <c r="W75">
        <v>-40</v>
      </c>
      <c r="X75">
        <v>56.1</v>
      </c>
      <c r="Y75">
        <v>-0.5</v>
      </c>
      <c r="Z75">
        <v>1.87</v>
      </c>
      <c r="AA75">
        <v>0</v>
      </c>
      <c r="AB75">
        <v>1.78</v>
      </c>
      <c r="AC75">
        <v>112.2</v>
      </c>
    </row>
    <row r="76" spans="7:29">
      <c r="G76" t="s">
        <v>118</v>
      </c>
      <c r="H76" s="73">
        <v>0</v>
      </c>
      <c r="I76" s="46">
        <v>38.22</v>
      </c>
      <c r="J76" s="46">
        <v>76.430000000000007</v>
      </c>
      <c r="K76" s="46">
        <v>0</v>
      </c>
      <c r="L76" s="46">
        <v>1.49</v>
      </c>
      <c r="M76" s="74">
        <v>1.23</v>
      </c>
      <c r="N76" s="73">
        <v>-80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-80.5</v>
      </c>
      <c r="V76" s="74">
        <v>117.37</v>
      </c>
      <c r="W76">
        <v>-80</v>
      </c>
      <c r="X76">
        <v>38.22</v>
      </c>
      <c r="Y76">
        <v>-0.5</v>
      </c>
      <c r="Z76">
        <v>1.49</v>
      </c>
      <c r="AA76">
        <v>0</v>
      </c>
      <c r="AB76">
        <v>1.23</v>
      </c>
      <c r="AC76">
        <v>76.430000000000007</v>
      </c>
    </row>
    <row r="77" spans="7:29">
      <c r="G77" t="s">
        <v>119</v>
      </c>
      <c r="H77" s="73">
        <v>0</v>
      </c>
      <c r="I77" s="46">
        <v>17.25</v>
      </c>
      <c r="J77" s="46">
        <v>64.69</v>
      </c>
      <c r="K77" s="46">
        <v>0</v>
      </c>
      <c r="L77" s="46">
        <v>0.6</v>
      </c>
      <c r="M77" s="74">
        <v>0.49</v>
      </c>
      <c r="N77" s="73">
        <v>-46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-46.5</v>
      </c>
      <c r="V77" s="74">
        <v>83.03</v>
      </c>
      <c r="W77">
        <v>-46</v>
      </c>
      <c r="X77">
        <v>17.25</v>
      </c>
      <c r="Y77">
        <v>-0.5</v>
      </c>
      <c r="Z77">
        <v>0.6</v>
      </c>
      <c r="AA77">
        <v>0</v>
      </c>
      <c r="AB77">
        <v>0.49</v>
      </c>
      <c r="AC77">
        <v>64.69</v>
      </c>
    </row>
    <row r="78" spans="7:29">
      <c r="G78" t="s">
        <v>120</v>
      </c>
      <c r="H78" s="73">
        <v>0</v>
      </c>
      <c r="I78" s="46">
        <v>11.84</v>
      </c>
      <c r="J78" s="46">
        <v>63.42</v>
      </c>
      <c r="K78" s="46">
        <v>0</v>
      </c>
      <c r="L78" s="46">
        <v>0.59</v>
      </c>
      <c r="M78" s="74">
        <v>0.56000000000000005</v>
      </c>
      <c r="N78" s="73">
        <v>-47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-47.5</v>
      </c>
      <c r="V78" s="74">
        <v>76.41</v>
      </c>
      <c r="W78">
        <v>-47</v>
      </c>
      <c r="X78">
        <v>11.84</v>
      </c>
      <c r="Y78">
        <v>-0.5</v>
      </c>
      <c r="Z78">
        <v>0.59</v>
      </c>
      <c r="AA78">
        <v>0</v>
      </c>
      <c r="AB78">
        <v>0.56000000000000005</v>
      </c>
      <c r="AC78">
        <v>63.42</v>
      </c>
    </row>
    <row r="79" spans="7:29">
      <c r="G79" t="s">
        <v>121</v>
      </c>
      <c r="H79" s="73">
        <v>0</v>
      </c>
      <c r="I79" s="46">
        <v>1.04</v>
      </c>
      <c r="J79" s="46">
        <v>74.430000000000007</v>
      </c>
      <c r="K79" s="46">
        <v>0</v>
      </c>
      <c r="L79" s="46">
        <v>0.52</v>
      </c>
      <c r="M79" s="74">
        <v>0.79</v>
      </c>
      <c r="N79" s="73">
        <v>-58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-58.5</v>
      </c>
      <c r="V79" s="74">
        <v>76.78</v>
      </c>
      <c r="W79">
        <v>-58</v>
      </c>
      <c r="X79">
        <v>1.04</v>
      </c>
      <c r="Y79">
        <v>-0.5</v>
      </c>
      <c r="Z79">
        <v>0.52</v>
      </c>
      <c r="AA79">
        <v>0</v>
      </c>
      <c r="AB79">
        <v>0.79</v>
      </c>
      <c r="AC79">
        <v>74.430000000000007</v>
      </c>
    </row>
    <row r="80" spans="7:29">
      <c r="G80" t="s">
        <v>122</v>
      </c>
      <c r="H80" s="73">
        <v>1.81</v>
      </c>
      <c r="I80" s="46">
        <v>1.51</v>
      </c>
      <c r="J80" s="46">
        <v>75.19</v>
      </c>
      <c r="K80" s="46">
        <v>0</v>
      </c>
      <c r="L80" s="46">
        <v>0.45</v>
      </c>
      <c r="M80" s="74">
        <v>0.8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-0.5</v>
      </c>
      <c r="V80" s="74">
        <v>79.760000000000005</v>
      </c>
      <c r="W80">
        <v>1.81</v>
      </c>
      <c r="X80">
        <v>1.51</v>
      </c>
      <c r="Y80">
        <v>-0.5</v>
      </c>
      <c r="Z80">
        <v>0.45</v>
      </c>
      <c r="AA80">
        <v>0</v>
      </c>
      <c r="AB80">
        <v>0.8</v>
      </c>
      <c r="AC80">
        <v>75.19</v>
      </c>
    </row>
    <row r="81" spans="7:29">
      <c r="G81" t="s">
        <v>123</v>
      </c>
      <c r="H81" s="73">
        <v>4</v>
      </c>
      <c r="I81" s="46">
        <v>0</v>
      </c>
      <c r="J81" s="46">
        <v>83.26</v>
      </c>
      <c r="K81" s="46">
        <v>0</v>
      </c>
      <c r="L81" s="46">
        <v>0.5</v>
      </c>
      <c r="M81" s="74">
        <v>0.47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-0.5</v>
      </c>
      <c r="V81" s="74">
        <v>88.23</v>
      </c>
      <c r="W81">
        <v>4</v>
      </c>
      <c r="X81">
        <v>0</v>
      </c>
      <c r="Y81">
        <v>-0.5</v>
      </c>
      <c r="Z81">
        <v>0.5</v>
      </c>
      <c r="AA81">
        <v>0</v>
      </c>
      <c r="AB81">
        <v>0.47</v>
      </c>
      <c r="AC81">
        <v>83.26</v>
      </c>
    </row>
    <row r="82" spans="7:29">
      <c r="G82" t="s">
        <v>124</v>
      </c>
      <c r="H82" s="73">
        <v>4.41</v>
      </c>
      <c r="I82" s="46">
        <v>0</v>
      </c>
      <c r="J82" s="46">
        <v>95.68</v>
      </c>
      <c r="K82" s="46">
        <v>0</v>
      </c>
      <c r="L82" s="46">
        <v>0.56999999999999995</v>
      </c>
      <c r="M82" s="74">
        <v>0.54</v>
      </c>
      <c r="N82" s="73">
        <v>0</v>
      </c>
      <c r="O82" s="46">
        <v>-12</v>
      </c>
      <c r="P82" s="46">
        <v>0</v>
      </c>
      <c r="Q82" s="46">
        <v>0</v>
      </c>
      <c r="R82" s="46">
        <v>0</v>
      </c>
      <c r="S82" s="74">
        <v>0</v>
      </c>
      <c r="U82" s="73">
        <v>-12.5</v>
      </c>
      <c r="V82" s="74">
        <v>101.2</v>
      </c>
      <c r="W82">
        <v>4.41</v>
      </c>
      <c r="X82">
        <v>-12</v>
      </c>
      <c r="Y82">
        <v>-0.5</v>
      </c>
      <c r="Z82">
        <v>0.56999999999999995</v>
      </c>
      <c r="AA82">
        <v>0</v>
      </c>
      <c r="AB82">
        <v>0.54</v>
      </c>
      <c r="AC82">
        <v>95.68</v>
      </c>
    </row>
    <row r="83" spans="7:29">
      <c r="G83" t="s">
        <v>125</v>
      </c>
      <c r="H83" s="73">
        <v>55.15</v>
      </c>
      <c r="I83" s="46">
        <v>0</v>
      </c>
      <c r="J83" s="46">
        <v>104.33</v>
      </c>
      <c r="K83" s="46">
        <v>0</v>
      </c>
      <c r="L83" s="46">
        <v>0.74</v>
      </c>
      <c r="M83" s="74">
        <v>0.85</v>
      </c>
      <c r="N83" s="73">
        <v>0</v>
      </c>
      <c r="O83" s="46">
        <v>-12</v>
      </c>
      <c r="P83" s="46">
        <v>0</v>
      </c>
      <c r="Q83" s="46">
        <v>0</v>
      </c>
      <c r="R83" s="46">
        <v>0</v>
      </c>
      <c r="S83" s="74">
        <v>0</v>
      </c>
      <c r="U83" s="73">
        <v>-12.5</v>
      </c>
      <c r="V83" s="74">
        <v>161.07</v>
      </c>
      <c r="W83">
        <v>55.15</v>
      </c>
      <c r="X83">
        <v>-12</v>
      </c>
      <c r="Y83">
        <v>-0.5</v>
      </c>
      <c r="Z83">
        <v>0.74</v>
      </c>
      <c r="AA83">
        <v>0</v>
      </c>
      <c r="AB83">
        <v>0.85</v>
      </c>
      <c r="AC83">
        <v>104.33</v>
      </c>
    </row>
    <row r="84" spans="7:29">
      <c r="G84" t="s">
        <v>126</v>
      </c>
      <c r="H84" s="73">
        <v>34.5</v>
      </c>
      <c r="I84" s="46">
        <v>0</v>
      </c>
      <c r="J84" s="46">
        <v>109.77</v>
      </c>
      <c r="K84" s="46">
        <v>0</v>
      </c>
      <c r="L84" s="46">
        <v>0.78</v>
      </c>
      <c r="M84" s="74">
        <v>0.9</v>
      </c>
      <c r="N84" s="73">
        <v>0</v>
      </c>
      <c r="O84" s="46">
        <v>-14</v>
      </c>
      <c r="P84" s="46">
        <v>0</v>
      </c>
      <c r="Q84" s="46">
        <v>0</v>
      </c>
      <c r="R84" s="46">
        <v>0</v>
      </c>
      <c r="S84" s="74">
        <v>0</v>
      </c>
      <c r="U84" s="73">
        <v>-14.5</v>
      </c>
      <c r="V84" s="74">
        <v>145.94999999999999</v>
      </c>
      <c r="W84">
        <v>34.5</v>
      </c>
      <c r="X84">
        <v>-14</v>
      </c>
      <c r="Y84">
        <v>-0.5</v>
      </c>
      <c r="Z84">
        <v>0.78</v>
      </c>
      <c r="AA84">
        <v>0</v>
      </c>
      <c r="AB84">
        <v>0.9</v>
      </c>
      <c r="AC84">
        <v>109.77</v>
      </c>
    </row>
    <row r="85" spans="7:29">
      <c r="G85" t="s">
        <v>127</v>
      </c>
      <c r="H85" s="73">
        <v>0</v>
      </c>
      <c r="I85" s="46">
        <v>0</v>
      </c>
      <c r="J85" s="46">
        <v>68.099999999999994</v>
      </c>
      <c r="K85" s="46">
        <v>0</v>
      </c>
      <c r="L85" s="46">
        <v>1.1299999999999999</v>
      </c>
      <c r="M85" s="74">
        <v>1.29</v>
      </c>
      <c r="N85" s="73">
        <v>-16</v>
      </c>
      <c r="O85" s="46">
        <v>-48</v>
      </c>
      <c r="P85" s="46">
        <v>0</v>
      </c>
      <c r="Q85" s="46">
        <v>0</v>
      </c>
      <c r="R85" s="46">
        <v>0</v>
      </c>
      <c r="S85" s="74">
        <v>0</v>
      </c>
      <c r="U85" s="73">
        <v>-64.5</v>
      </c>
      <c r="V85" s="74">
        <v>70.52</v>
      </c>
      <c r="W85">
        <v>-16</v>
      </c>
      <c r="X85">
        <v>-48</v>
      </c>
      <c r="Y85">
        <v>-0.5</v>
      </c>
      <c r="Z85">
        <v>1.1299999999999999</v>
      </c>
      <c r="AA85">
        <v>0</v>
      </c>
      <c r="AB85">
        <v>1.29</v>
      </c>
      <c r="AC85">
        <v>68.099999999999994</v>
      </c>
    </row>
    <row r="86" spans="7:29">
      <c r="G86" t="s">
        <v>128</v>
      </c>
      <c r="H86" s="73">
        <v>0</v>
      </c>
      <c r="I86" s="46">
        <v>0</v>
      </c>
      <c r="J86" s="46">
        <v>45.26</v>
      </c>
      <c r="K86" s="46">
        <v>0</v>
      </c>
      <c r="L86" s="46">
        <v>0.91</v>
      </c>
      <c r="M86" s="74">
        <v>1.29</v>
      </c>
      <c r="N86" s="73">
        <v>-43</v>
      </c>
      <c r="O86" s="46">
        <v>-55</v>
      </c>
      <c r="P86" s="46">
        <v>0</v>
      </c>
      <c r="Q86" s="46">
        <v>0</v>
      </c>
      <c r="R86" s="46">
        <v>0</v>
      </c>
      <c r="S86" s="74">
        <v>0</v>
      </c>
      <c r="U86" s="73">
        <v>-98.5</v>
      </c>
      <c r="V86" s="74">
        <v>47.46</v>
      </c>
      <c r="W86">
        <v>-43</v>
      </c>
      <c r="X86">
        <v>-55</v>
      </c>
      <c r="Y86">
        <v>-0.5</v>
      </c>
      <c r="Z86">
        <v>0.91</v>
      </c>
      <c r="AA86">
        <v>0</v>
      </c>
      <c r="AB86">
        <v>1.29</v>
      </c>
      <c r="AC86">
        <v>45.26</v>
      </c>
    </row>
    <row r="87" spans="7:29">
      <c r="G87" t="s">
        <v>129</v>
      </c>
      <c r="H87" s="73">
        <v>0</v>
      </c>
      <c r="I87" s="46">
        <v>0</v>
      </c>
      <c r="J87" s="46">
        <v>41.97</v>
      </c>
      <c r="K87" s="46">
        <v>0</v>
      </c>
      <c r="L87" s="46">
        <v>1.4</v>
      </c>
      <c r="M87" s="74">
        <v>1.99</v>
      </c>
      <c r="N87" s="73">
        <v>-66</v>
      </c>
      <c r="O87" s="46">
        <v>-75</v>
      </c>
      <c r="P87" s="46">
        <v>0</v>
      </c>
      <c r="Q87" s="46">
        <v>0</v>
      </c>
      <c r="R87" s="46">
        <v>0</v>
      </c>
      <c r="S87" s="74">
        <v>0</v>
      </c>
      <c r="U87" s="73">
        <v>-141.5</v>
      </c>
      <c r="V87" s="74">
        <v>45.36</v>
      </c>
      <c r="W87">
        <v>-66</v>
      </c>
      <c r="X87">
        <v>-75</v>
      </c>
      <c r="Y87">
        <v>-0.5</v>
      </c>
      <c r="Z87">
        <v>1.4</v>
      </c>
      <c r="AA87">
        <v>0</v>
      </c>
      <c r="AB87">
        <v>1.99</v>
      </c>
      <c r="AC87">
        <v>41.97</v>
      </c>
    </row>
    <row r="88" spans="7:29">
      <c r="G88" t="s">
        <v>130</v>
      </c>
      <c r="H88" s="73">
        <v>0</v>
      </c>
      <c r="I88" s="46">
        <v>0</v>
      </c>
      <c r="J88" s="46">
        <v>41.66</v>
      </c>
      <c r="K88" s="46">
        <v>0</v>
      </c>
      <c r="L88" s="46">
        <v>1.22</v>
      </c>
      <c r="M88" s="74">
        <v>1.98</v>
      </c>
      <c r="N88" s="73">
        <v>-73</v>
      </c>
      <c r="O88" s="46">
        <v>-67</v>
      </c>
      <c r="P88" s="46">
        <v>0</v>
      </c>
      <c r="Q88" s="46">
        <v>0</v>
      </c>
      <c r="R88" s="46">
        <v>0</v>
      </c>
      <c r="S88" s="74">
        <v>0</v>
      </c>
      <c r="U88" s="73">
        <v>-140.5</v>
      </c>
      <c r="V88" s="74">
        <v>44.86</v>
      </c>
      <c r="W88">
        <v>-73</v>
      </c>
      <c r="X88">
        <v>-67</v>
      </c>
      <c r="Y88">
        <v>-0.5</v>
      </c>
      <c r="Z88">
        <v>1.22</v>
      </c>
      <c r="AA88">
        <v>0</v>
      </c>
      <c r="AB88">
        <v>1.98</v>
      </c>
      <c r="AC88">
        <v>41.66</v>
      </c>
    </row>
    <row r="89" spans="7:29">
      <c r="G89" t="s">
        <v>131</v>
      </c>
      <c r="H89" s="73">
        <v>0</v>
      </c>
      <c r="I89" s="46">
        <v>0</v>
      </c>
      <c r="J89" s="46">
        <v>9.4</v>
      </c>
      <c r="K89" s="46">
        <v>0</v>
      </c>
      <c r="L89" s="46">
        <v>1.64</v>
      </c>
      <c r="M89" s="74">
        <v>2.68</v>
      </c>
      <c r="N89" s="73">
        <v>-97</v>
      </c>
      <c r="O89" s="46">
        <v>-65</v>
      </c>
      <c r="P89" s="46">
        <v>0</v>
      </c>
      <c r="Q89" s="46">
        <v>0</v>
      </c>
      <c r="R89" s="46">
        <v>0</v>
      </c>
      <c r="S89" s="74">
        <v>0</v>
      </c>
      <c r="U89" s="73">
        <v>-162.5</v>
      </c>
      <c r="V89" s="74">
        <v>13.72</v>
      </c>
      <c r="W89">
        <v>-97</v>
      </c>
      <c r="X89">
        <v>-65</v>
      </c>
      <c r="Y89">
        <v>-0.5</v>
      </c>
      <c r="Z89">
        <v>1.64</v>
      </c>
      <c r="AA89">
        <v>0</v>
      </c>
      <c r="AB89">
        <v>2.68</v>
      </c>
      <c r="AC89">
        <v>9.4</v>
      </c>
    </row>
    <row r="90" spans="7:29">
      <c r="G90" t="s">
        <v>132</v>
      </c>
      <c r="H90" s="73">
        <v>0</v>
      </c>
      <c r="I90" s="46">
        <v>0</v>
      </c>
      <c r="J90" s="46">
        <v>10.23</v>
      </c>
      <c r="K90" s="46">
        <v>0</v>
      </c>
      <c r="L90" s="46">
        <v>1.43</v>
      </c>
      <c r="M90" s="74">
        <v>2.92</v>
      </c>
      <c r="N90" s="73">
        <v>-91</v>
      </c>
      <c r="O90" s="46">
        <v>-66</v>
      </c>
      <c r="P90" s="46">
        <v>0</v>
      </c>
      <c r="Q90" s="46">
        <v>0</v>
      </c>
      <c r="R90" s="46">
        <v>0</v>
      </c>
      <c r="S90" s="74">
        <v>0</v>
      </c>
      <c r="U90" s="73">
        <v>-157.5</v>
      </c>
      <c r="V90" s="74">
        <v>14.58</v>
      </c>
      <c r="W90">
        <v>-91</v>
      </c>
      <c r="X90">
        <v>-66</v>
      </c>
      <c r="Y90">
        <v>-0.5</v>
      </c>
      <c r="Z90">
        <v>1.43</v>
      </c>
      <c r="AA90">
        <v>0</v>
      </c>
      <c r="AB90">
        <v>2.92</v>
      </c>
      <c r="AC90">
        <v>10.23</v>
      </c>
    </row>
    <row r="91" spans="7:29">
      <c r="G91" t="s">
        <v>133</v>
      </c>
      <c r="H91" s="73">
        <v>0</v>
      </c>
      <c r="I91" s="46">
        <v>0</v>
      </c>
      <c r="J91" s="46">
        <v>33.26</v>
      </c>
      <c r="K91" s="46">
        <v>0</v>
      </c>
      <c r="L91" s="46">
        <v>1.38</v>
      </c>
      <c r="M91" s="74">
        <v>3.16</v>
      </c>
      <c r="N91" s="73">
        <v>-70</v>
      </c>
      <c r="O91" s="46">
        <v>-69</v>
      </c>
      <c r="P91" s="46">
        <v>0</v>
      </c>
      <c r="Q91" s="46">
        <v>0</v>
      </c>
      <c r="R91" s="46">
        <v>0</v>
      </c>
      <c r="S91" s="74">
        <v>0</v>
      </c>
      <c r="U91" s="73">
        <v>-139.5</v>
      </c>
      <c r="V91" s="74">
        <v>37.799999999999997</v>
      </c>
      <c r="W91">
        <v>-70</v>
      </c>
      <c r="X91">
        <v>-69</v>
      </c>
      <c r="Y91">
        <v>-0.5</v>
      </c>
      <c r="Z91">
        <v>1.38</v>
      </c>
      <c r="AA91">
        <v>0</v>
      </c>
      <c r="AB91">
        <v>3.16</v>
      </c>
      <c r="AC91">
        <v>33.26</v>
      </c>
    </row>
    <row r="92" spans="7:29">
      <c r="G92" t="s">
        <v>134</v>
      </c>
      <c r="H92" s="73">
        <v>0</v>
      </c>
      <c r="I92" s="46">
        <v>0</v>
      </c>
      <c r="J92" s="46">
        <v>33.76</v>
      </c>
      <c r="K92" s="46">
        <v>0</v>
      </c>
      <c r="L92" s="46">
        <v>1.1200000000000001</v>
      </c>
      <c r="M92" s="74">
        <v>3.21</v>
      </c>
      <c r="N92" s="73">
        <v>-72</v>
      </c>
      <c r="O92" s="46">
        <v>-93</v>
      </c>
      <c r="P92" s="46">
        <v>0</v>
      </c>
      <c r="Q92" s="46">
        <v>0</v>
      </c>
      <c r="R92" s="46">
        <v>0</v>
      </c>
      <c r="S92" s="74">
        <v>0</v>
      </c>
      <c r="U92" s="73">
        <v>-165.5</v>
      </c>
      <c r="V92" s="74">
        <v>38.090000000000003</v>
      </c>
      <c r="W92">
        <v>-72</v>
      </c>
      <c r="X92">
        <v>-93</v>
      </c>
      <c r="Y92">
        <v>-0.5</v>
      </c>
      <c r="Z92">
        <v>1.1200000000000001</v>
      </c>
      <c r="AA92">
        <v>0</v>
      </c>
      <c r="AB92">
        <v>3.21</v>
      </c>
      <c r="AC92">
        <v>33.76</v>
      </c>
    </row>
    <row r="93" spans="7:29">
      <c r="G93" t="s">
        <v>135</v>
      </c>
      <c r="H93" s="73">
        <v>0</v>
      </c>
      <c r="I93" s="46">
        <v>0</v>
      </c>
      <c r="J93" s="46">
        <v>32.82</v>
      </c>
      <c r="K93" s="46">
        <v>0</v>
      </c>
      <c r="L93" s="46">
        <v>0.82</v>
      </c>
      <c r="M93" s="74">
        <v>4.68</v>
      </c>
      <c r="N93" s="73">
        <v>-173</v>
      </c>
      <c r="O93" s="46">
        <v>-102</v>
      </c>
      <c r="P93" s="46">
        <v>0</v>
      </c>
      <c r="Q93" s="46">
        <v>0</v>
      </c>
      <c r="R93" s="46">
        <v>0</v>
      </c>
      <c r="S93" s="74">
        <v>0</v>
      </c>
      <c r="U93" s="73">
        <v>-275.5</v>
      </c>
      <c r="V93" s="74">
        <v>38.32</v>
      </c>
      <c r="W93">
        <v>-173</v>
      </c>
      <c r="X93">
        <v>-102</v>
      </c>
      <c r="Y93">
        <v>-0.5</v>
      </c>
      <c r="Z93">
        <v>0.82</v>
      </c>
      <c r="AA93">
        <v>0</v>
      </c>
      <c r="AB93">
        <v>4.68</v>
      </c>
      <c r="AC93">
        <v>32.82</v>
      </c>
    </row>
    <row r="94" spans="7:29">
      <c r="G94" t="s">
        <v>136</v>
      </c>
      <c r="H94" s="73">
        <v>0</v>
      </c>
      <c r="I94" s="46">
        <v>0</v>
      </c>
      <c r="J94" s="46">
        <v>33.229999999999997</v>
      </c>
      <c r="K94" s="46">
        <v>0</v>
      </c>
      <c r="L94" s="46">
        <v>0.83</v>
      </c>
      <c r="M94" s="74">
        <v>4.7300000000000004</v>
      </c>
      <c r="N94" s="73">
        <v>-163</v>
      </c>
      <c r="O94" s="46">
        <v>-91</v>
      </c>
      <c r="P94" s="46">
        <v>0</v>
      </c>
      <c r="Q94" s="46">
        <v>0</v>
      </c>
      <c r="R94" s="46">
        <v>0</v>
      </c>
      <c r="S94" s="74">
        <v>0</v>
      </c>
      <c r="U94" s="73">
        <v>-254.5</v>
      </c>
      <c r="V94" s="74">
        <v>38.79</v>
      </c>
      <c r="W94">
        <v>-163</v>
      </c>
      <c r="X94">
        <v>-91</v>
      </c>
      <c r="Y94">
        <v>-0.5</v>
      </c>
      <c r="Z94">
        <v>0.83</v>
      </c>
      <c r="AA94">
        <v>0</v>
      </c>
      <c r="AB94">
        <v>4.7300000000000004</v>
      </c>
      <c r="AC94">
        <v>33.229999999999997</v>
      </c>
    </row>
    <row r="95" spans="7:29">
      <c r="G95" t="s">
        <v>137</v>
      </c>
      <c r="H95" s="73">
        <v>0</v>
      </c>
      <c r="I95" s="46">
        <v>0</v>
      </c>
      <c r="J95" s="46">
        <v>38.65</v>
      </c>
      <c r="K95" s="46">
        <v>0</v>
      </c>
      <c r="L95" s="46">
        <v>0.97</v>
      </c>
      <c r="M95" s="74">
        <v>5.51</v>
      </c>
      <c r="N95" s="73">
        <v>-166</v>
      </c>
      <c r="O95" s="46">
        <v>-82</v>
      </c>
      <c r="P95" s="46">
        <v>0</v>
      </c>
      <c r="Q95" s="46">
        <v>0</v>
      </c>
      <c r="R95" s="46">
        <v>0</v>
      </c>
      <c r="S95" s="74">
        <v>0</v>
      </c>
      <c r="U95" s="73">
        <v>-248.5</v>
      </c>
      <c r="V95" s="74">
        <v>45.13</v>
      </c>
      <c r="W95">
        <v>-166</v>
      </c>
      <c r="X95">
        <v>-82</v>
      </c>
      <c r="Y95">
        <v>-0.5</v>
      </c>
      <c r="Z95">
        <v>0.97</v>
      </c>
      <c r="AA95">
        <v>0</v>
      </c>
      <c r="AB95">
        <v>5.51</v>
      </c>
      <c r="AC95">
        <v>38.65</v>
      </c>
    </row>
    <row r="96" spans="7:29">
      <c r="G96" t="s">
        <v>138</v>
      </c>
      <c r="H96" s="73">
        <v>0</v>
      </c>
      <c r="I96" s="46">
        <v>0</v>
      </c>
      <c r="J96" s="46">
        <v>38.659999999999997</v>
      </c>
      <c r="K96" s="46">
        <v>0</v>
      </c>
      <c r="L96" s="46">
        <v>0</v>
      </c>
      <c r="M96" s="74">
        <v>5.6</v>
      </c>
      <c r="N96" s="73">
        <v>-171</v>
      </c>
      <c r="O96" s="46">
        <v>-68</v>
      </c>
      <c r="P96" s="46">
        <v>0</v>
      </c>
      <c r="Q96" s="46">
        <v>0</v>
      </c>
      <c r="R96" s="46">
        <v>0</v>
      </c>
      <c r="S96" s="74">
        <v>0</v>
      </c>
      <c r="U96" s="73">
        <v>-239.5</v>
      </c>
      <c r="V96" s="74">
        <v>44.26</v>
      </c>
      <c r="W96">
        <v>-171</v>
      </c>
      <c r="X96">
        <v>-68</v>
      </c>
      <c r="Y96">
        <v>-0.5</v>
      </c>
      <c r="Z96">
        <v>0</v>
      </c>
      <c r="AA96">
        <v>0</v>
      </c>
      <c r="AB96">
        <v>5.6</v>
      </c>
      <c r="AC96">
        <v>38.659999999999997</v>
      </c>
    </row>
    <row r="97" spans="1:83">
      <c r="G97" t="s">
        <v>139</v>
      </c>
      <c r="H97" s="73">
        <v>0</v>
      </c>
      <c r="I97" s="46">
        <v>0</v>
      </c>
      <c r="J97" s="46">
        <v>38.659999999999997</v>
      </c>
      <c r="K97" s="46">
        <v>0</v>
      </c>
      <c r="L97" s="46">
        <v>0</v>
      </c>
      <c r="M97" s="74">
        <v>5.6</v>
      </c>
      <c r="N97" s="73">
        <v>-167</v>
      </c>
      <c r="O97" s="46">
        <v>-43</v>
      </c>
      <c r="P97" s="46">
        <v>0</v>
      </c>
      <c r="Q97" s="46">
        <v>0</v>
      </c>
      <c r="R97" s="46">
        <v>0</v>
      </c>
      <c r="S97" s="74">
        <v>0</v>
      </c>
      <c r="U97" s="73">
        <v>-210.5</v>
      </c>
      <c r="V97" s="74">
        <v>44.26</v>
      </c>
      <c r="W97">
        <v>-167</v>
      </c>
      <c r="X97">
        <v>-43</v>
      </c>
      <c r="Y97">
        <v>-0.5</v>
      </c>
      <c r="Z97">
        <v>0</v>
      </c>
      <c r="AA97">
        <v>0</v>
      </c>
      <c r="AB97">
        <v>5.6</v>
      </c>
      <c r="AC97">
        <v>38.659999999999997</v>
      </c>
    </row>
    <row r="98" spans="1:83">
      <c r="G98" t="s">
        <v>140</v>
      </c>
      <c r="H98" s="73">
        <v>0</v>
      </c>
      <c r="I98" s="46">
        <v>0</v>
      </c>
      <c r="J98" s="46">
        <v>38.65</v>
      </c>
      <c r="K98" s="46">
        <v>0</v>
      </c>
      <c r="L98" s="46">
        <v>0</v>
      </c>
      <c r="M98" s="74">
        <v>0</v>
      </c>
      <c r="N98" s="73">
        <v>-161</v>
      </c>
      <c r="O98" s="46">
        <v>-41</v>
      </c>
      <c r="P98" s="46">
        <v>0</v>
      </c>
      <c r="Q98" s="46">
        <v>0</v>
      </c>
      <c r="R98" s="46">
        <v>0</v>
      </c>
      <c r="S98" s="74">
        <v>0</v>
      </c>
      <c r="U98" s="73">
        <v>-202.5</v>
      </c>
      <c r="V98" s="74">
        <v>38.65</v>
      </c>
      <c r="W98">
        <v>-161</v>
      </c>
      <c r="X98">
        <v>-41</v>
      </c>
      <c r="Y98">
        <v>-0.5</v>
      </c>
      <c r="Z98">
        <v>0</v>
      </c>
      <c r="AA98">
        <v>0</v>
      </c>
      <c r="AB98">
        <v>0</v>
      </c>
      <c r="AC98">
        <v>38.65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1.2622249999999999</v>
      </c>
      <c r="I99" s="69">
        <f t="shared" ref="I99:BQ99" si="1">SUM(I3:I98)/4000</f>
        <v>0.10926750000000002</v>
      </c>
      <c r="J99" s="69">
        <f t="shared" si="1"/>
        <v>0.63450500000000021</v>
      </c>
      <c r="K99" s="69">
        <f t="shared" si="1"/>
        <v>4.2457500000000002E-2</v>
      </c>
      <c r="L99" s="69">
        <f t="shared" si="1"/>
        <v>6.3850000000000032E-2</v>
      </c>
      <c r="M99" s="69">
        <f t="shared" si="1"/>
        <v>0.1019375</v>
      </c>
      <c r="N99" s="68">
        <f t="shared" si="1"/>
        <v>-0.59475</v>
      </c>
      <c r="O99" s="69">
        <f t="shared" si="1"/>
        <v>-0.94299999999999995</v>
      </c>
      <c r="P99" s="69">
        <f t="shared" si="1"/>
        <v>-0.28050000000000003</v>
      </c>
      <c r="Q99" s="69">
        <f t="shared" si="1"/>
        <v>-5.5E-2</v>
      </c>
      <c r="R99" s="69">
        <f t="shared" si="1"/>
        <v>-1.1649999999999999E-2</v>
      </c>
      <c r="S99" s="70">
        <f t="shared" si="1"/>
        <v>0</v>
      </c>
      <c r="U99" s="68">
        <f t="shared" si="1"/>
        <v>-1.8968999999999998</v>
      </c>
      <c r="V99" s="70">
        <f t="shared" si="1"/>
        <v>2.2142399999999989</v>
      </c>
      <c r="W99">
        <f t="shared" si="1"/>
        <v>0.66747499999999971</v>
      </c>
      <c r="X99">
        <f t="shared" si="1"/>
        <v>-0.83373249999999999</v>
      </c>
      <c r="Y99">
        <f t="shared" si="1"/>
        <v>-1.2E-2</v>
      </c>
      <c r="Z99">
        <f t="shared" si="1"/>
        <v>5.2200000000000024E-2</v>
      </c>
      <c r="AA99">
        <f t="shared" si="1"/>
        <v>-1.2542499999999991E-2</v>
      </c>
      <c r="AB99">
        <f t="shared" si="1"/>
        <v>0.1019375</v>
      </c>
      <c r="AC99">
        <f t="shared" si="1"/>
        <v>0.35400500000000018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45203</v>
      </c>
      <c r="U2" s="73" t="s">
        <v>225</v>
      </c>
      <c r="V2" s="74" t="s">
        <v>224</v>
      </c>
      <c r="W2" s="28" t="s">
        <v>256</v>
      </c>
      <c r="X2" t="s">
        <v>496</v>
      </c>
      <c r="Y2" t="s">
        <v>441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496</v>
      </c>
      <c r="U3" s="73">
        <v>0</v>
      </c>
      <c r="V3" s="74">
        <v>-7.5</v>
      </c>
      <c r="W3">
        <v>0</v>
      </c>
      <c r="X3">
        <v>-7.5</v>
      </c>
      <c r="Y3">
        <v>0</v>
      </c>
    </row>
    <row r="4" spans="1:25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496</v>
      </c>
      <c r="U4" s="73">
        <v>0</v>
      </c>
      <c r="V4" s="74">
        <v>-7.5</v>
      </c>
      <c r="W4">
        <v>0</v>
      </c>
      <c r="X4">
        <v>-7.5</v>
      </c>
      <c r="Y4">
        <v>0</v>
      </c>
    </row>
    <row r="5" spans="1:25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496</v>
      </c>
      <c r="U5" s="73">
        <v>0</v>
      </c>
      <c r="V5" s="74">
        <v>-7.5</v>
      </c>
      <c r="W5">
        <v>0</v>
      </c>
      <c r="X5">
        <v>-7.5</v>
      </c>
      <c r="Y5">
        <v>0</v>
      </c>
    </row>
    <row r="6" spans="1:25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-7.5</v>
      </c>
      <c r="W6">
        <v>0</v>
      </c>
      <c r="X6">
        <v>-7.5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-7.5</v>
      </c>
      <c r="W7">
        <v>0</v>
      </c>
      <c r="X7">
        <v>-7.5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-7.5</v>
      </c>
      <c r="W8">
        <v>0</v>
      </c>
      <c r="X8">
        <v>-7.5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-7.5</v>
      </c>
      <c r="W9">
        <v>0</v>
      </c>
      <c r="X9">
        <v>-7.5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-7.5</v>
      </c>
      <c r="W10">
        <v>0</v>
      </c>
      <c r="X10">
        <v>-7.5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-7.5</v>
      </c>
      <c r="W11">
        <v>0</v>
      </c>
      <c r="X11">
        <v>-7.5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-7.5</v>
      </c>
      <c r="W12">
        <v>0</v>
      </c>
      <c r="X12">
        <v>-7.5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-7.5</v>
      </c>
      <c r="W13">
        <v>0</v>
      </c>
      <c r="X13">
        <v>-7.5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-7.5</v>
      </c>
      <c r="W14">
        <v>0</v>
      </c>
      <c r="X14">
        <v>-7.5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-7.5</v>
      </c>
      <c r="W15">
        <v>0</v>
      </c>
      <c r="X15">
        <v>-7.5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-7.5</v>
      </c>
      <c r="W16">
        <v>0</v>
      </c>
      <c r="X16">
        <v>-7.5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-7.5</v>
      </c>
      <c r="W17">
        <v>0</v>
      </c>
      <c r="X17">
        <v>-7.5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-7.5</v>
      </c>
      <c r="W18">
        <v>0</v>
      </c>
      <c r="X18">
        <v>-7.5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-7.5</v>
      </c>
      <c r="W19">
        <v>0</v>
      </c>
      <c r="X19">
        <v>-7.5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-7.5</v>
      </c>
      <c r="W20">
        <v>0</v>
      </c>
      <c r="X20">
        <v>-7.5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-7.5</v>
      </c>
      <c r="W21">
        <v>0</v>
      </c>
      <c r="X21">
        <v>-7.5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-7.5</v>
      </c>
      <c r="W22">
        <v>0</v>
      </c>
      <c r="X22">
        <v>-7.5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-7.5</v>
      </c>
      <c r="W23">
        <v>0</v>
      </c>
      <c r="X23">
        <v>-7.5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-7.5</v>
      </c>
      <c r="W24">
        <v>0</v>
      </c>
      <c r="X24">
        <v>-7.5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-7.5</v>
      </c>
      <c r="W25">
        <v>0</v>
      </c>
      <c r="X25">
        <v>-7.5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-7.5</v>
      </c>
      <c r="W26">
        <v>0</v>
      </c>
      <c r="X26">
        <v>-7.5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-7.5</v>
      </c>
      <c r="W27">
        <v>0</v>
      </c>
      <c r="X27">
        <v>-7.5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-7.5</v>
      </c>
      <c r="W28">
        <v>0</v>
      </c>
      <c r="X28">
        <v>-7.5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-7.5</v>
      </c>
      <c r="W29">
        <v>0</v>
      </c>
      <c r="X29">
        <v>-7.5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-7.5</v>
      </c>
      <c r="W30">
        <v>0</v>
      </c>
      <c r="X30">
        <v>-7.5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-7.5</v>
      </c>
      <c r="W31">
        <v>0</v>
      </c>
      <c r="X31">
        <v>-7.5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-7.5</v>
      </c>
      <c r="W32">
        <v>0</v>
      </c>
      <c r="X32">
        <v>-7.5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-7.5</v>
      </c>
      <c r="W33">
        <v>0</v>
      </c>
      <c r="X33">
        <v>-7.5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-7.5</v>
      </c>
      <c r="W34">
        <v>0</v>
      </c>
      <c r="X34">
        <v>-7.5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-7.5</v>
      </c>
      <c r="W35">
        <v>0</v>
      </c>
      <c r="X35">
        <v>-7.5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-7.5</v>
      </c>
      <c r="W36">
        <v>0</v>
      </c>
      <c r="X36">
        <v>-7.5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-7.5</v>
      </c>
      <c r="W37">
        <v>0</v>
      </c>
      <c r="X37">
        <v>-7.5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-7.5</v>
      </c>
      <c r="W38">
        <v>0</v>
      </c>
      <c r="X38">
        <v>-7.5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-7.5</v>
      </c>
      <c r="W39">
        <v>0</v>
      </c>
      <c r="X39">
        <v>-7.5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-7.5</v>
      </c>
      <c r="W40">
        <v>0</v>
      </c>
      <c r="X40">
        <v>-7.5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-7.5</v>
      </c>
      <c r="W41">
        <v>0</v>
      </c>
      <c r="X41">
        <v>-7.5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-7.5</v>
      </c>
      <c r="W42">
        <v>0</v>
      </c>
      <c r="X42">
        <v>-7.5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-7.5</v>
      </c>
      <c r="W43">
        <v>0</v>
      </c>
      <c r="X43">
        <v>-7.5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-7.5</v>
      </c>
      <c r="W44">
        <v>0</v>
      </c>
      <c r="X44">
        <v>-7.5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-7.5</v>
      </c>
      <c r="W45">
        <v>0</v>
      </c>
      <c r="X45">
        <v>-7.5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-7.5</v>
      </c>
      <c r="W46">
        <v>0</v>
      </c>
      <c r="X46">
        <v>-7.5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-7.5</v>
      </c>
      <c r="W47">
        <v>0</v>
      </c>
      <c r="X47">
        <v>-7.5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-7.5</v>
      </c>
      <c r="W48">
        <v>0</v>
      </c>
      <c r="X48">
        <v>-7.5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-7.5</v>
      </c>
      <c r="W49">
        <v>0</v>
      </c>
      <c r="X49">
        <v>-7.5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-7.5</v>
      </c>
      <c r="W50">
        <v>0</v>
      </c>
      <c r="X50">
        <v>-7.5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-7.5</v>
      </c>
      <c r="W51">
        <v>0</v>
      </c>
      <c r="X51">
        <v>-7.5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-7.5</v>
      </c>
      <c r="W52">
        <v>0</v>
      </c>
      <c r="X52">
        <v>-7.5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-7.5</v>
      </c>
      <c r="W53">
        <v>0</v>
      </c>
      <c r="X53">
        <v>-7.5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-7.5</v>
      </c>
      <c r="W54">
        <v>0</v>
      </c>
      <c r="X54">
        <v>-7.5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3.09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3.09</v>
      </c>
      <c r="V55" s="74">
        <v>0</v>
      </c>
      <c r="W55">
        <v>0</v>
      </c>
      <c r="X55">
        <v>0</v>
      </c>
      <c r="Y55">
        <v>3.09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0.97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0.97</v>
      </c>
      <c r="V56" s="74">
        <v>0</v>
      </c>
      <c r="W56">
        <v>0</v>
      </c>
      <c r="X56">
        <v>0</v>
      </c>
      <c r="Y56">
        <v>0.97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0.28999999999999998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0.28999999999999998</v>
      </c>
      <c r="V57" s="74">
        <v>-7.5</v>
      </c>
      <c r="W57">
        <v>0</v>
      </c>
      <c r="X57">
        <v>-7.5</v>
      </c>
      <c r="Y57">
        <v>0.28999999999999998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0.77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0.77</v>
      </c>
      <c r="V58" s="74">
        <v>-7.5</v>
      </c>
      <c r="W58">
        <v>0</v>
      </c>
      <c r="X58">
        <v>-7.5</v>
      </c>
      <c r="Y58">
        <v>0.77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2.9</v>
      </c>
      <c r="V59" s="74">
        <v>-7.5</v>
      </c>
      <c r="W59">
        <v>0</v>
      </c>
      <c r="X59">
        <v>-7.5</v>
      </c>
      <c r="Y59">
        <v>2.9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4.83</v>
      </c>
      <c r="V60" s="74">
        <v>-7.5</v>
      </c>
      <c r="W60">
        <v>0</v>
      </c>
      <c r="X60">
        <v>-7.5</v>
      </c>
      <c r="Y60">
        <v>4.83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-7.5</v>
      </c>
      <c r="W61">
        <v>0</v>
      </c>
      <c r="X61">
        <v>-7.5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-7.5</v>
      </c>
      <c r="W62">
        <v>0</v>
      </c>
      <c r="X62">
        <v>-7.5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-7.5</v>
      </c>
      <c r="W63">
        <v>0</v>
      </c>
      <c r="X63">
        <v>-7.5</v>
      </c>
      <c r="Y63">
        <v>0</v>
      </c>
    </row>
    <row r="64" spans="7:25">
      <c r="G64" t="s">
        <v>106</v>
      </c>
      <c r="H64" s="73">
        <v>6.96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6.96</v>
      </c>
      <c r="V64" s="74">
        <v>-7.5</v>
      </c>
      <c r="W64">
        <v>6.96</v>
      </c>
      <c r="X64">
        <v>-7.5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-7.5</v>
      </c>
      <c r="W65">
        <v>0</v>
      </c>
      <c r="X65">
        <v>-7.5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-7.5</v>
      </c>
      <c r="W66">
        <v>0</v>
      </c>
      <c r="X66">
        <v>-7.5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0.44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0.44</v>
      </c>
      <c r="V67" s="74">
        <v>-7.5</v>
      </c>
      <c r="W67">
        <v>0</v>
      </c>
      <c r="X67">
        <v>-7.5</v>
      </c>
      <c r="Y67">
        <v>0.44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-7.5</v>
      </c>
      <c r="W68">
        <v>0</v>
      </c>
      <c r="X68">
        <v>-7.5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-7.5</v>
      </c>
      <c r="W69">
        <v>0</v>
      </c>
      <c r="X69">
        <v>-7.5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-7.5</v>
      </c>
      <c r="W70">
        <v>0</v>
      </c>
      <c r="X70">
        <v>-7.5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-7.5</v>
      </c>
      <c r="W71">
        <v>0</v>
      </c>
      <c r="X71">
        <v>-7.5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-7.5</v>
      </c>
      <c r="W72">
        <v>0</v>
      </c>
      <c r="X72">
        <v>-7.5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-7.5</v>
      </c>
      <c r="W73">
        <v>0</v>
      </c>
      <c r="X73">
        <v>-7.5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-7.5</v>
      </c>
      <c r="W74">
        <v>0</v>
      </c>
      <c r="X74">
        <v>-7.5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-7.5</v>
      </c>
      <c r="W75">
        <v>0</v>
      </c>
      <c r="X75">
        <v>-7.5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-7.5</v>
      </c>
      <c r="W76">
        <v>0</v>
      </c>
      <c r="X76">
        <v>-7.5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-7.5</v>
      </c>
      <c r="W77">
        <v>0</v>
      </c>
      <c r="X77">
        <v>-7.5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-7.5</v>
      </c>
      <c r="W78">
        <v>0</v>
      </c>
      <c r="X78">
        <v>-7.5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-7.5</v>
      </c>
      <c r="W79">
        <v>0</v>
      </c>
      <c r="X79">
        <v>-7.5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-7.5</v>
      </c>
      <c r="W80">
        <v>0</v>
      </c>
      <c r="X80">
        <v>-7.5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-7.5</v>
      </c>
      <c r="W81">
        <v>0</v>
      </c>
      <c r="X81">
        <v>-7.5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-7.5</v>
      </c>
      <c r="W82">
        <v>0</v>
      </c>
      <c r="X82">
        <v>-7.5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-7.5</v>
      </c>
      <c r="W83">
        <v>0</v>
      </c>
      <c r="X83">
        <v>-7.5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-7.5</v>
      </c>
      <c r="W84">
        <v>0</v>
      </c>
      <c r="X84">
        <v>-7.5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-7.5</v>
      </c>
      <c r="W85">
        <v>0</v>
      </c>
      <c r="X85">
        <v>-7.5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-7.5</v>
      </c>
      <c r="W86">
        <v>0</v>
      </c>
      <c r="X86">
        <v>-7.5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-7.5</v>
      </c>
      <c r="W87">
        <v>0</v>
      </c>
      <c r="X87">
        <v>-7.5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-7.5</v>
      </c>
      <c r="W88">
        <v>0</v>
      </c>
      <c r="X88">
        <v>-7.5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-7.5</v>
      </c>
      <c r="W89">
        <v>0</v>
      </c>
      <c r="X89">
        <v>-7.5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-7.5</v>
      </c>
      <c r="W90">
        <v>0</v>
      </c>
      <c r="X90">
        <v>-7.5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-7.5</v>
      </c>
      <c r="W91">
        <v>0</v>
      </c>
      <c r="X91">
        <v>-7.5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-7.5</v>
      </c>
      <c r="W92">
        <v>0</v>
      </c>
      <c r="X92">
        <v>-7.5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-7.5</v>
      </c>
      <c r="W93">
        <v>0</v>
      </c>
      <c r="X93">
        <v>-7.5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-7.5</v>
      </c>
      <c r="W94">
        <v>0</v>
      </c>
      <c r="X94">
        <v>-7.5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-7.5</v>
      </c>
      <c r="W95">
        <v>0</v>
      </c>
      <c r="X95">
        <v>-7.5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-7.5</v>
      </c>
      <c r="W96">
        <v>0</v>
      </c>
      <c r="X96">
        <v>-7.5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-7.5</v>
      </c>
      <c r="W97">
        <v>0</v>
      </c>
      <c r="X97">
        <v>-7.5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-7.5</v>
      </c>
      <c r="W98">
        <v>0</v>
      </c>
      <c r="X98">
        <v>-7.5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1.74E-3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3.3224999999999999E-3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5.0625000000000002E-3</v>
      </c>
      <c r="V99" s="70">
        <f t="shared" si="1"/>
        <v>-0.17624999999999999</v>
      </c>
      <c r="W99">
        <f t="shared" si="1"/>
        <v>1.74E-3</v>
      </c>
      <c r="X99">
        <f t="shared" si="1"/>
        <v>-0.17624999999999999</v>
      </c>
      <c r="Y99">
        <f t="shared" si="1"/>
        <v>3.3224999999999999E-3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45203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10.0128</v>
      </c>
      <c r="E3">
        <f>GT_NG!P3</f>
        <v>14.81496904895892</v>
      </c>
      <c r="F3">
        <f>GT_Spot!P3</f>
        <v>0</v>
      </c>
      <c r="G3">
        <f>PPCL_NG!P3</f>
        <v>44.54</v>
      </c>
      <c r="H3">
        <f>PPCL_Spot!P3</f>
        <v>0</v>
      </c>
      <c r="I3">
        <f>Bawana_NG!P3</f>
        <v>75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918.29564374140523</v>
      </c>
      <c r="P3" s="36">
        <v>75.945483199524233</v>
      </c>
      <c r="Q3" s="36">
        <v>31.405608221476513</v>
      </c>
      <c r="R3" s="38">
        <v>0</v>
      </c>
      <c r="S3" s="38">
        <v>0</v>
      </c>
      <c r="T3" s="37">
        <f>SUMPRODUCT(LTA!J3:AN3,LTA!J$101:AN$101,LTA!J$103:AN$103)</f>
        <v>37.18</v>
      </c>
      <c r="U3" s="37">
        <f>SUMPRODUCT(LTA!J3:AN3,LTA!J$102:AN$102,LTA!J$103:AN$103)</f>
        <v>73.150000000000006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290.86</v>
      </c>
      <c r="Z3" s="34">
        <f>IEX!N3</f>
        <v>0</v>
      </c>
      <c r="AA3" s="75">
        <f>STOA!H3</f>
        <v>64.87</v>
      </c>
      <c r="AB3" s="75">
        <f>-STOA!N3</f>
        <v>0</v>
      </c>
      <c r="AC3">
        <f>SUMIF(B3:AB3,"&gt;0")*$AC$2-SUMIF(B3:AB3,"&lt;0")*($AC$2/(1-$AC$2))+SUMIF(AI3:AR3,"&gt;0")*$AC$2-SUMIF(AI3:AR3,"&lt;0")*($AC$2/(1-$AC$2))</f>
        <v>15.196847637060014</v>
      </c>
      <c r="AD3">
        <f>SUM(B3:AB3,AI3:AR3)-AC3</f>
        <v>1711.7176565743048</v>
      </c>
      <c r="AE3">
        <f>'IDT-1'!B3</f>
        <v>53.442999999999998</v>
      </c>
      <c r="AF3" s="24"/>
      <c r="AG3">
        <f>SUM(AD3:AF3)+AT3</f>
        <v>1765.1606565743048</v>
      </c>
      <c r="AI3" s="34">
        <f>PXIL!H3</f>
        <v>0</v>
      </c>
      <c r="AJ3" s="34">
        <f>PXIL!N3</f>
        <v>0</v>
      </c>
      <c r="AK3" s="34">
        <f>RTM_IEX!H3</f>
        <v>90.84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14.81496904895892</v>
      </c>
      <c r="F4">
        <f>GT_Spot!P4</f>
        <v>0</v>
      </c>
      <c r="G4">
        <f>PPCL_NG!P4</f>
        <v>44.54</v>
      </c>
      <c r="H4">
        <f>PPCL_Spot!P4</f>
        <v>0</v>
      </c>
      <c r="I4">
        <f>Bawana_NG!P4</f>
        <v>75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903.20281891064792</v>
      </c>
      <c r="P4" s="36">
        <v>75.945483199524233</v>
      </c>
      <c r="Q4" s="36">
        <v>31.405608221476513</v>
      </c>
      <c r="R4" s="38">
        <v>0</v>
      </c>
      <c r="S4" s="38">
        <v>0</v>
      </c>
      <c r="T4" s="37">
        <f>SUMPRODUCT(LTA!J4:AN4,LTA!J$101:AN$101,LTA!J$103:AN$103)</f>
        <v>38.46</v>
      </c>
      <c r="U4" s="37">
        <f>SUMPRODUCT(LTA!J4:AN4,LTA!J$102:AN$102,LTA!J$103:AN$103)</f>
        <v>73.580000000000013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328.54</v>
      </c>
      <c r="Z4" s="34">
        <f>IEX!N4</f>
        <v>0</v>
      </c>
      <c r="AA4" s="75">
        <f>STOA!H4</f>
        <v>64.87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15.393590778549347</v>
      </c>
      <c r="AD4">
        <f t="shared" ref="AD4:AD67" si="1">SUM(B4:AB4,AI4:AR4)-AC4</f>
        <v>1733.8780886020581</v>
      </c>
      <c r="AE4">
        <f>'IDT-1'!B4</f>
        <v>0</v>
      </c>
      <c r="AF4" s="24"/>
      <c r="AG4">
        <f t="shared" ref="AG4:AG67" si="2">SUM(AD4:AF4)+AT4</f>
        <v>1733.8780886020581</v>
      </c>
      <c r="AI4" s="34">
        <f>PXIL!H4</f>
        <v>0</v>
      </c>
      <c r="AJ4" s="34">
        <f>PXIL!N4</f>
        <v>0</v>
      </c>
      <c r="AK4" s="34">
        <f>RTM_IEX!H4</f>
        <v>88.9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14.81496904895892</v>
      </c>
      <c r="F5">
        <f>GT_Spot!P5</f>
        <v>0</v>
      </c>
      <c r="G5">
        <f>PPCL_NG!P5</f>
        <v>44.54</v>
      </c>
      <c r="H5">
        <f>PPCL_Spot!P5</f>
        <v>0</v>
      </c>
      <c r="I5">
        <f>Bawana_NG!P5</f>
        <v>75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891.6003452756911</v>
      </c>
      <c r="P5" s="36">
        <v>75.945483199524233</v>
      </c>
      <c r="Q5" s="36">
        <v>31.405608221476513</v>
      </c>
      <c r="R5" s="38">
        <v>0</v>
      </c>
      <c r="S5" s="38">
        <v>0</v>
      </c>
      <c r="T5" s="37">
        <f>SUMPRODUCT(LTA!J5:AN5,LTA!J$101:AN$101,LTA!J$103:AN$103)</f>
        <v>39.42</v>
      </c>
      <c r="U5" s="37">
        <f>SUMPRODUCT(LTA!J5:AN5,LTA!J$102:AN$102,LTA!J$103:AN$103)</f>
        <v>75.86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323.70999999999998</v>
      </c>
      <c r="Z5" s="34">
        <f>IEX!N5</f>
        <v>0</v>
      </c>
      <c r="AA5" s="75">
        <f>STOA!H5</f>
        <v>64.87</v>
      </c>
      <c r="AB5" s="75">
        <f>-STOA!N5</f>
        <v>0</v>
      </c>
      <c r="AC5">
        <f t="shared" si="0"/>
        <v>15.379489010561729</v>
      </c>
      <c r="AD5">
        <f t="shared" si="1"/>
        <v>1732.2897167350893</v>
      </c>
      <c r="AE5">
        <f>'IDT-1'!B5</f>
        <v>0</v>
      </c>
      <c r="AF5" s="24"/>
      <c r="AG5">
        <f t="shared" si="2"/>
        <v>1732.2897167350893</v>
      </c>
      <c r="AI5" s="34">
        <f>PXIL!H5</f>
        <v>0</v>
      </c>
      <c r="AJ5" s="34">
        <f>PXIL!N5</f>
        <v>0</v>
      </c>
      <c r="AK5" s="34">
        <f>RTM_IEX!H5</f>
        <v>100.49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14.842266630166986</v>
      </c>
      <c r="F6">
        <f>GT_Spot!P6</f>
        <v>0</v>
      </c>
      <c r="G6">
        <f>PPCL_NG!P6</f>
        <v>44.54</v>
      </c>
      <c r="H6">
        <f>PPCL_Spot!P6</f>
        <v>0</v>
      </c>
      <c r="I6">
        <f>Bawana_NG!P6</f>
        <v>75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867.02441511529935</v>
      </c>
      <c r="P6" s="36">
        <v>75.945483199524233</v>
      </c>
      <c r="Q6" s="36">
        <v>31.405608221476513</v>
      </c>
      <c r="R6" s="38">
        <v>0</v>
      </c>
      <c r="S6" s="38">
        <v>0</v>
      </c>
      <c r="T6" s="37">
        <f>SUMPRODUCT(LTA!J6:AN6,LTA!J$101:AN$101,LTA!J$103:AN$103)</f>
        <v>40.29</v>
      </c>
      <c r="U6" s="37">
        <f>SUMPRODUCT(LTA!J6:AN6,LTA!J$102:AN$102,LTA!J$103:AN$103)</f>
        <v>76.760000000000005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295.69</v>
      </c>
      <c r="Z6" s="34">
        <f>IEX!N6</f>
        <v>0</v>
      </c>
      <c r="AA6" s="75">
        <f>STOA!H6</f>
        <v>64.87</v>
      </c>
      <c r="AB6" s="75">
        <f>-STOA!N6</f>
        <v>0</v>
      </c>
      <c r="AC6">
        <f t="shared" si="0"/>
        <v>14.99203704386491</v>
      </c>
      <c r="AD6">
        <f t="shared" si="1"/>
        <v>1688.6485361226021</v>
      </c>
      <c r="AE6">
        <f>'IDT-1'!B6</f>
        <v>9</v>
      </c>
      <c r="AF6" s="24"/>
      <c r="AG6">
        <f t="shared" si="2"/>
        <v>1697.6485361226021</v>
      </c>
      <c r="AI6" s="34">
        <f>PXIL!H6</f>
        <v>0</v>
      </c>
      <c r="AJ6" s="34">
        <f>PXIL!N6</f>
        <v>0</v>
      </c>
      <c r="AK6" s="34">
        <f>RTM_IEX!H6</f>
        <v>107.26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14.842266630166986</v>
      </c>
      <c r="F7">
        <f>GT_Spot!P7</f>
        <v>0</v>
      </c>
      <c r="G7">
        <f>PPCL_NG!P7</f>
        <v>44.54</v>
      </c>
      <c r="H7">
        <f>PPCL_Spot!P7</f>
        <v>0</v>
      </c>
      <c r="I7">
        <f>Bawana_NG!P7</f>
        <v>75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867.02751630780108</v>
      </c>
      <c r="P7" s="36">
        <v>75.945483199524233</v>
      </c>
      <c r="Q7" s="36">
        <v>31.405608221476513</v>
      </c>
      <c r="R7" s="38">
        <v>0</v>
      </c>
      <c r="S7" s="38">
        <v>0</v>
      </c>
      <c r="T7" s="37">
        <f>SUMPRODUCT(LTA!J7:AN7,LTA!J$101:AN$101,LTA!J$103:AN$103)</f>
        <v>41.02</v>
      </c>
      <c r="U7" s="37">
        <f>SUMPRODUCT(LTA!J7:AN7,LTA!J$102:AN$102,LTA!J$103:AN$103)</f>
        <v>76.98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225.15</v>
      </c>
      <c r="Z7" s="34">
        <f>IEX!N7</f>
        <v>0</v>
      </c>
      <c r="AA7" s="75">
        <f>STOA!H7</f>
        <v>64.819999999999993</v>
      </c>
      <c r="AB7" s="75">
        <f>-STOA!N7</f>
        <v>0</v>
      </c>
      <c r="AC7">
        <f t="shared" si="0"/>
        <v>14.455792334358927</v>
      </c>
      <c r="AD7">
        <f t="shared" si="1"/>
        <v>1628.2478820246101</v>
      </c>
      <c r="AE7">
        <f>'IDT-1'!B7</f>
        <v>19</v>
      </c>
      <c r="AF7" s="24"/>
      <c r="AG7">
        <f t="shared" si="2"/>
        <v>1647.2478820246101</v>
      </c>
      <c r="AI7" s="34">
        <f>PXIL!H7</f>
        <v>0</v>
      </c>
      <c r="AJ7" s="34">
        <f>PXIL!N7</f>
        <v>0</v>
      </c>
      <c r="AK7" s="34">
        <f>RTM_IEX!H7</f>
        <v>115.96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14.842266630166986</v>
      </c>
      <c r="F8">
        <f>GT_Spot!P8</f>
        <v>0</v>
      </c>
      <c r="G8">
        <f>PPCL_NG!P8</f>
        <v>44.82</v>
      </c>
      <c r="H8">
        <f>PPCL_Spot!P8</f>
        <v>0</v>
      </c>
      <c r="I8">
        <f>Bawana_NG!P8</f>
        <v>75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870.10551119063064</v>
      </c>
      <c r="P8" s="36">
        <v>75.945483199524233</v>
      </c>
      <c r="Q8" s="36">
        <v>31.405608221476513</v>
      </c>
      <c r="R8" s="38">
        <v>0</v>
      </c>
      <c r="S8" s="38">
        <v>0</v>
      </c>
      <c r="T8" s="37">
        <f>SUMPRODUCT(LTA!J8:AN8,LTA!J$101:AN$101,LTA!J$103:AN$103)</f>
        <v>36.54</v>
      </c>
      <c r="U8" s="37">
        <f>SUMPRODUCT(LTA!J8:AN8,LTA!J$102:AN$102,LTA!J$103:AN$103)</f>
        <v>75.8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173.93</v>
      </c>
      <c r="Z8" s="34">
        <f>IEX!N8</f>
        <v>0</v>
      </c>
      <c r="AA8" s="75">
        <f>STOA!H8</f>
        <v>64.819999999999993</v>
      </c>
      <c r="AB8" s="75">
        <f>-STOA!N8</f>
        <v>0</v>
      </c>
      <c r="AC8">
        <f t="shared" si="0"/>
        <v>13.950742689327827</v>
      </c>
      <c r="AD8">
        <f t="shared" si="1"/>
        <v>1571.3609265524703</v>
      </c>
      <c r="AE8">
        <f>'IDT-1'!B8</f>
        <v>43</v>
      </c>
      <c r="AF8" s="24"/>
      <c r="AG8">
        <f t="shared" si="2"/>
        <v>1614.3609265524703</v>
      </c>
      <c r="AI8" s="34">
        <f>PXIL!H8</f>
        <v>0</v>
      </c>
      <c r="AJ8" s="34">
        <f>PXIL!N8</f>
        <v>0</v>
      </c>
      <c r="AK8" s="34">
        <f>RTM_IEX!H8</f>
        <v>112.09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15.259184232137969</v>
      </c>
      <c r="F9">
        <f>GT_Spot!P9</f>
        <v>0</v>
      </c>
      <c r="G9">
        <f>PPCL_NG!P9</f>
        <v>45.1</v>
      </c>
      <c r="H9">
        <f>PPCL_Spot!P9</f>
        <v>0</v>
      </c>
      <c r="I9">
        <f>Bawana_NG!P9</f>
        <v>78.98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862.14088450881695</v>
      </c>
      <c r="P9" s="36">
        <v>75.945483199524233</v>
      </c>
      <c r="Q9" s="36">
        <v>31.405608221476513</v>
      </c>
      <c r="R9" s="38">
        <v>0</v>
      </c>
      <c r="S9" s="38">
        <v>0</v>
      </c>
      <c r="T9" s="37">
        <f>SUMPRODUCT(LTA!J9:AN9,LTA!J$101:AN$101,LTA!J$103:AN$103)</f>
        <v>30.42</v>
      </c>
      <c r="U9" s="37">
        <f>SUMPRODUCT(LTA!J9:AN9,LTA!J$102:AN$102,LTA!J$103:AN$103)</f>
        <v>78.179999999999993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139.15</v>
      </c>
      <c r="Z9" s="34">
        <f>IEX!N9</f>
        <v>0</v>
      </c>
      <c r="AA9" s="75">
        <f>STOA!H9</f>
        <v>64.819999999999993</v>
      </c>
      <c r="AB9" s="75">
        <f>-STOA!N9</f>
        <v>0</v>
      </c>
      <c r="AC9">
        <f t="shared" si="0"/>
        <v>13.718882849425214</v>
      </c>
      <c r="AD9">
        <f t="shared" si="1"/>
        <v>1545.2450773125306</v>
      </c>
      <c r="AE9">
        <f>'IDT-1'!B9</f>
        <v>64</v>
      </c>
      <c r="AF9" s="24"/>
      <c r="AG9">
        <f t="shared" si="2"/>
        <v>1609.2450773125306</v>
      </c>
      <c r="AI9" s="34">
        <f>PXIL!H9</f>
        <v>0</v>
      </c>
      <c r="AJ9" s="34">
        <f>PXIL!N9</f>
        <v>0</v>
      </c>
      <c r="AK9" s="34">
        <f>RTM_IEX!H9</f>
        <v>127.55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15.259184232137969</v>
      </c>
      <c r="F10">
        <f>GT_Spot!P10</f>
        <v>0</v>
      </c>
      <c r="G10">
        <f>PPCL_NG!P10</f>
        <v>45.1</v>
      </c>
      <c r="H10">
        <f>PPCL_Spot!P10</f>
        <v>0</v>
      </c>
      <c r="I10">
        <f>Bawana_NG!P10</f>
        <v>83.916116432967755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861.04312152129296</v>
      </c>
      <c r="P10" s="36">
        <v>75.945483199524233</v>
      </c>
      <c r="Q10" s="36">
        <v>31.405608221476513</v>
      </c>
      <c r="R10" s="38">
        <v>0</v>
      </c>
      <c r="S10" s="38">
        <v>0</v>
      </c>
      <c r="T10" s="37">
        <f>SUMPRODUCT(LTA!J10:AN10,LTA!J$101:AN$101,LTA!J$103:AN$103)</f>
        <v>31.79</v>
      </c>
      <c r="U10" s="37">
        <f>SUMPRODUCT(LTA!J10:AN10,LTA!J$102:AN$102,LTA!J$103:AN$103)</f>
        <v>79.08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117.89</v>
      </c>
      <c r="Z10" s="34">
        <f>IEX!N10</f>
        <v>0</v>
      </c>
      <c r="AA10" s="75">
        <f>STOA!H10</f>
        <v>64.819999999999993</v>
      </c>
      <c r="AB10" s="75">
        <f>-STOA!N10</f>
        <v>0</v>
      </c>
      <c r="AC10">
        <f t="shared" si="0"/>
        <v>13.525972359745115</v>
      </c>
      <c r="AD10">
        <f t="shared" si="1"/>
        <v>1523.5163412476543</v>
      </c>
      <c r="AE10">
        <f>'IDT-1'!B10</f>
        <v>64</v>
      </c>
      <c r="AF10" s="24"/>
      <c r="AG10">
        <f t="shared" si="2"/>
        <v>1587.5163412476543</v>
      </c>
      <c r="AI10" s="34">
        <f>PXIL!H10</f>
        <v>0</v>
      </c>
      <c r="AJ10" s="34">
        <f>PXIL!N10</f>
        <v>0</v>
      </c>
      <c r="AK10" s="34">
        <f>RTM_IEX!H10</f>
        <v>120.78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15.259184232137969</v>
      </c>
      <c r="F11">
        <f>GT_Spot!P11</f>
        <v>0</v>
      </c>
      <c r="G11">
        <f>PPCL_NG!P11</f>
        <v>45.1</v>
      </c>
      <c r="H11">
        <f>PPCL_Spot!P11</f>
        <v>0</v>
      </c>
      <c r="I11">
        <f>Bawana_NG!P11</f>
        <v>83.916116432967755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861.03816026961158</v>
      </c>
      <c r="P11" s="36">
        <v>75.945483199524233</v>
      </c>
      <c r="Q11" s="36">
        <v>31.404984918240988</v>
      </c>
      <c r="R11" s="38">
        <v>0</v>
      </c>
      <c r="S11" s="38">
        <v>0</v>
      </c>
      <c r="T11" s="37">
        <f>SUMPRODUCT(LTA!J11:AN11,LTA!J$101:AN$101,LTA!J$103:AN$103)</f>
        <v>33.550000000000004</v>
      </c>
      <c r="U11" s="37">
        <f>SUMPRODUCT(LTA!J11:AN11,LTA!J$102:AN$102,LTA!J$103:AN$103)</f>
        <v>74.33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68.61</v>
      </c>
      <c r="Z11" s="34">
        <f>IEX!N11</f>
        <v>0</v>
      </c>
      <c r="AA11" s="75">
        <f>STOA!H11</f>
        <v>64.819999999999993</v>
      </c>
      <c r="AB11" s="75">
        <f>-STOA!N11</f>
        <v>0</v>
      </c>
      <c r="AC11">
        <f t="shared" si="0"/>
        <v>12.989475215661846</v>
      </c>
      <c r="AD11">
        <f t="shared" si="1"/>
        <v>1463.0872538368205</v>
      </c>
      <c r="AE11">
        <f>'IDT-1'!B11</f>
        <v>89</v>
      </c>
      <c r="AF11" s="24"/>
      <c r="AG11">
        <f t="shared" si="2"/>
        <v>1552.0872538368205</v>
      </c>
      <c r="AI11" s="34">
        <f>PXIL!H11</f>
        <v>0</v>
      </c>
      <c r="AJ11" s="34">
        <f>PXIL!N11</f>
        <v>0</v>
      </c>
      <c r="AK11" s="34">
        <f>RTM_IEX!H11</f>
        <v>112.09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15.259184232137969</v>
      </c>
      <c r="F12">
        <f>GT_Spot!P12</f>
        <v>0</v>
      </c>
      <c r="G12">
        <f>PPCL_NG!P12</f>
        <v>45.1</v>
      </c>
      <c r="H12">
        <f>PPCL_Spot!P12</f>
        <v>0</v>
      </c>
      <c r="I12">
        <f>Bawana_NG!P12</f>
        <v>83.916116432967755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861.0381500376177</v>
      </c>
      <c r="P12" s="36">
        <v>75.945483199524233</v>
      </c>
      <c r="Q12" s="36">
        <v>31.404984918240988</v>
      </c>
      <c r="R12" s="38">
        <v>0</v>
      </c>
      <c r="S12" s="38">
        <v>0</v>
      </c>
      <c r="T12" s="37">
        <f>SUMPRODUCT(LTA!J12:AN12,LTA!J$101:AN$101,LTA!J$103:AN$103)</f>
        <v>34.92</v>
      </c>
      <c r="U12" s="37">
        <f>SUMPRODUCT(LTA!J12:AN12,LTA!J$102:AN$102,LTA!J$103:AN$103)</f>
        <v>72.210000000000008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38.65</v>
      </c>
      <c r="Z12" s="34">
        <f>IEX!N12</f>
        <v>0</v>
      </c>
      <c r="AA12" s="75">
        <f>STOA!H12</f>
        <v>64.819999999999993</v>
      </c>
      <c r="AB12" s="75">
        <f>-STOA!N12</f>
        <v>0</v>
      </c>
      <c r="AC12">
        <f t="shared" si="0"/>
        <v>12.676635125620303</v>
      </c>
      <c r="AD12">
        <f t="shared" si="1"/>
        <v>1427.8500836948685</v>
      </c>
      <c r="AE12">
        <f>'IDT-1'!B12</f>
        <v>99</v>
      </c>
      <c r="AF12" s="24"/>
      <c r="AG12">
        <f t="shared" si="2"/>
        <v>1526.8500836948685</v>
      </c>
      <c r="AI12" s="34">
        <f>PXIL!H12</f>
        <v>0</v>
      </c>
      <c r="AJ12" s="34">
        <f>PXIL!N12</f>
        <v>0</v>
      </c>
      <c r="AK12" s="34">
        <f>RTM_IEX!H12</f>
        <v>107.25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15.259184232137969</v>
      </c>
      <c r="F13">
        <f>GT_Spot!P13</f>
        <v>0</v>
      </c>
      <c r="G13">
        <f>PPCL_NG!P13</f>
        <v>45.1</v>
      </c>
      <c r="H13">
        <f>PPCL_Spot!P13</f>
        <v>0</v>
      </c>
      <c r="I13">
        <f>Bawana_NG!P13</f>
        <v>83.916116432967755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872.78600860067581</v>
      </c>
      <c r="P13" s="36">
        <v>75.944881730574849</v>
      </c>
      <c r="Q13" s="36">
        <v>31.404984918240988</v>
      </c>
      <c r="R13" s="38">
        <v>0</v>
      </c>
      <c r="S13" s="38">
        <v>0</v>
      </c>
      <c r="T13" s="37">
        <f>SUMPRODUCT(LTA!J13:AN13,LTA!J$101:AN$101,LTA!J$103:AN$103)</f>
        <v>44.739999999999995</v>
      </c>
      <c r="U13" s="37">
        <f>SUMPRODUCT(LTA!J13:AN13,LTA!J$102:AN$102,LTA!J$103:AN$103)</f>
        <v>71.38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64.819999999999993</v>
      </c>
      <c r="AB13" s="75">
        <f>-STOA!N13</f>
        <v>0</v>
      </c>
      <c r="AC13">
        <f t="shared" si="0"/>
        <v>12.638154988048459</v>
      </c>
      <c r="AD13">
        <f t="shared" si="1"/>
        <v>1423.5158209265489</v>
      </c>
      <c r="AE13">
        <f>'IDT-1'!B13</f>
        <v>102</v>
      </c>
      <c r="AF13" s="24"/>
      <c r="AG13">
        <f t="shared" si="2"/>
        <v>1525.5158209265489</v>
      </c>
      <c r="AI13" s="34">
        <f>PXIL!H13</f>
        <v>0</v>
      </c>
      <c r="AJ13" s="34">
        <f>PXIL!N13</f>
        <v>0</v>
      </c>
      <c r="AK13" s="34">
        <f>RTM_IEX!H13</f>
        <v>120.79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15.259184232137969</v>
      </c>
      <c r="F14">
        <f>GT_Spot!P14</f>
        <v>0</v>
      </c>
      <c r="G14">
        <f>PPCL_NG!P14</f>
        <v>45.1</v>
      </c>
      <c r="H14">
        <f>PPCL_Spot!P14</f>
        <v>0</v>
      </c>
      <c r="I14">
        <f>Bawana_NG!P14</f>
        <v>83.916116432967755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901.10814974999948</v>
      </c>
      <c r="P14" s="36">
        <v>75.944881730574849</v>
      </c>
      <c r="Q14" s="36">
        <v>31.404984918240988</v>
      </c>
      <c r="R14" s="38">
        <v>0</v>
      </c>
      <c r="S14" s="38">
        <v>0</v>
      </c>
      <c r="T14" s="37">
        <f>SUMPRODUCT(LTA!J14:AN14,LTA!J$101:AN$101,LTA!J$103:AN$103)</f>
        <v>44.680000000000007</v>
      </c>
      <c r="U14" s="37">
        <f>SUMPRODUCT(LTA!J14:AN14,LTA!J$102:AN$102,LTA!J$103:AN$103)</f>
        <v>70.84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64.819999999999993</v>
      </c>
      <c r="AB14" s="75">
        <f>-STOA!N14</f>
        <v>0</v>
      </c>
      <c r="AC14">
        <f t="shared" si="0"/>
        <v>12.882109830162506</v>
      </c>
      <c r="AD14">
        <f t="shared" si="1"/>
        <v>1450.9940072337586</v>
      </c>
      <c r="AE14">
        <f>'IDT-1'!B14</f>
        <v>55</v>
      </c>
      <c r="AF14" s="24"/>
      <c r="AG14">
        <f t="shared" si="2"/>
        <v>1505.9940072337586</v>
      </c>
      <c r="AI14" s="34">
        <f>PXIL!H14</f>
        <v>0</v>
      </c>
      <c r="AJ14" s="34">
        <f>PXIL!N14</f>
        <v>0</v>
      </c>
      <c r="AK14" s="34">
        <f>RTM_IEX!H14</f>
        <v>120.79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15.259184232137969</v>
      </c>
      <c r="F15">
        <f>GT_Spot!P15</f>
        <v>0</v>
      </c>
      <c r="G15">
        <f>PPCL_NG!P15</f>
        <v>45.1</v>
      </c>
      <c r="H15">
        <f>PPCL_Spot!P15</f>
        <v>0</v>
      </c>
      <c r="I15">
        <f>Bawana_NG!P15</f>
        <v>83.916116432967755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900.71127052196846</v>
      </c>
      <c r="P15" s="36">
        <v>75.944881730574849</v>
      </c>
      <c r="Q15" s="36">
        <v>31.404984918240988</v>
      </c>
      <c r="R15" s="38">
        <v>0</v>
      </c>
      <c r="S15" s="38">
        <v>0</v>
      </c>
      <c r="T15" s="37">
        <f>SUMPRODUCT(LTA!J15:AN15,LTA!J$101:AN$101,LTA!J$103:AN$103)</f>
        <v>44.24</v>
      </c>
      <c r="U15" s="37">
        <f>SUMPRODUCT(LTA!J15:AN15,LTA!J$102:AN$102,LTA!J$103:AN$103)</f>
        <v>74.91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64.819999999999993</v>
      </c>
      <c r="AB15" s="75">
        <f>-STOA!N15</f>
        <v>0</v>
      </c>
      <c r="AC15">
        <f t="shared" si="0"/>
        <v>13.029625292955835</v>
      </c>
      <c r="AD15">
        <f t="shared" si="1"/>
        <v>1467.6096125429344</v>
      </c>
      <c r="AE15">
        <f>'IDT-1'!B15</f>
        <v>24</v>
      </c>
      <c r="AF15" s="24"/>
      <c r="AG15">
        <f t="shared" si="2"/>
        <v>1491.6096125429344</v>
      </c>
      <c r="AI15" s="34">
        <f>PXIL!H15</f>
        <v>0</v>
      </c>
      <c r="AJ15" s="34">
        <f>PXIL!N15</f>
        <v>0</v>
      </c>
      <c r="AK15" s="34">
        <f>RTM_IEX!H15</f>
        <v>134.32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15.259184232137969</v>
      </c>
      <c r="F16">
        <f>GT_Spot!P16</f>
        <v>0</v>
      </c>
      <c r="G16">
        <f>PPCL_NG!P16</f>
        <v>45.1</v>
      </c>
      <c r="H16">
        <f>PPCL_Spot!P16</f>
        <v>0</v>
      </c>
      <c r="I16">
        <f>Bawana_NG!P16</f>
        <v>83.916116432967755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900.71127972261218</v>
      </c>
      <c r="P16" s="36">
        <v>75.944881730574849</v>
      </c>
      <c r="Q16" s="36">
        <v>31.404984918240988</v>
      </c>
      <c r="R16" s="38">
        <v>0</v>
      </c>
      <c r="S16" s="38">
        <v>0</v>
      </c>
      <c r="T16" s="37">
        <f>SUMPRODUCT(LTA!J16:AN16,LTA!J$101:AN$101,LTA!J$103:AN$103)</f>
        <v>43.93</v>
      </c>
      <c r="U16" s="37">
        <f>SUMPRODUCT(LTA!J16:AN16,LTA!J$102:AN$102,LTA!J$103:AN$103)</f>
        <v>73.900000000000006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64.819999999999993</v>
      </c>
      <c r="AB16" s="75">
        <f>-STOA!N16</f>
        <v>0</v>
      </c>
      <c r="AC16">
        <f t="shared" si="0"/>
        <v>13.086033373921499</v>
      </c>
      <c r="AD16">
        <f t="shared" si="1"/>
        <v>1473.9632136626124</v>
      </c>
      <c r="AE16">
        <f>'IDT-1'!B16</f>
        <v>0</v>
      </c>
      <c r="AF16" s="24"/>
      <c r="AG16">
        <f t="shared" si="2"/>
        <v>1473.9632136626124</v>
      </c>
      <c r="AI16" s="34">
        <f>PXIL!H16</f>
        <v>0</v>
      </c>
      <c r="AJ16" s="34">
        <f>PXIL!N16</f>
        <v>0</v>
      </c>
      <c r="AK16" s="34">
        <f>RTM_IEX!H16</f>
        <v>142.05000000000001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15.259184232137969</v>
      </c>
      <c r="F17">
        <f>GT_Spot!P17</f>
        <v>0</v>
      </c>
      <c r="G17">
        <f>PPCL_NG!P17</f>
        <v>45.1</v>
      </c>
      <c r="H17">
        <f>PPCL_Spot!P17</f>
        <v>0</v>
      </c>
      <c r="I17">
        <f>Bawana_NG!P17</f>
        <v>83.916116432967755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916.64228139045633</v>
      </c>
      <c r="P17" s="36">
        <v>75.944881730574849</v>
      </c>
      <c r="Q17" s="36">
        <v>31.404984918240988</v>
      </c>
      <c r="R17" s="38">
        <v>0</v>
      </c>
      <c r="S17" s="38">
        <v>0</v>
      </c>
      <c r="T17" s="37">
        <f>SUMPRODUCT(LTA!J17:AN17,LTA!J$101:AN$101,LTA!J$103:AN$103)</f>
        <v>44.35</v>
      </c>
      <c r="U17" s="37">
        <f>SUMPRODUCT(LTA!J17:AN17,LTA!J$102:AN$102,LTA!J$103:AN$103)</f>
        <v>81.710000000000008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64.819999999999993</v>
      </c>
      <c r="AB17" s="75">
        <f>-STOA!N17</f>
        <v>0</v>
      </c>
      <c r="AC17">
        <f t="shared" si="0"/>
        <v>13.052074188598525</v>
      </c>
      <c r="AD17">
        <f t="shared" si="1"/>
        <v>1470.1381745157794</v>
      </c>
      <c r="AE17">
        <f>'IDT-1'!B17</f>
        <v>0</v>
      </c>
      <c r="AF17" s="24"/>
      <c r="AG17">
        <f t="shared" si="2"/>
        <v>1470.1381745157794</v>
      </c>
      <c r="AI17" s="34">
        <f>PXIL!H17</f>
        <v>0</v>
      </c>
      <c r="AJ17" s="34">
        <f>PXIL!N17</f>
        <v>0</v>
      </c>
      <c r="AK17" s="34">
        <f>RTM_IEX!H17</f>
        <v>114.03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15.259184232137969</v>
      </c>
      <c r="F18">
        <f>GT_Spot!P18</f>
        <v>0</v>
      </c>
      <c r="G18">
        <f>PPCL_NG!P18</f>
        <v>45.1</v>
      </c>
      <c r="H18">
        <f>PPCL_Spot!P18</f>
        <v>0</v>
      </c>
      <c r="I18">
        <f>Bawana_NG!P18</f>
        <v>83.916116432967755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888.31926656074882</v>
      </c>
      <c r="P18" s="36">
        <v>75.944881730574849</v>
      </c>
      <c r="Q18" s="36">
        <v>31.404984918240988</v>
      </c>
      <c r="R18" s="38">
        <v>0</v>
      </c>
      <c r="S18" s="38">
        <v>0</v>
      </c>
      <c r="T18" s="37">
        <f>SUMPRODUCT(LTA!J18:AN18,LTA!J$101:AN$101,LTA!J$103:AN$103)</f>
        <v>49.35</v>
      </c>
      <c r="U18" s="37">
        <f>SUMPRODUCT(LTA!J18:AN18,LTA!J$102:AN$102,LTA!J$103:AN$103)</f>
        <v>81.260000000000005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64.819999999999993</v>
      </c>
      <c r="AB18" s="75">
        <f>-STOA!N18</f>
        <v>0</v>
      </c>
      <c r="AC18">
        <f t="shared" si="0"/>
        <v>12.9702956580971</v>
      </c>
      <c r="AD18">
        <f t="shared" si="1"/>
        <v>1460.9269382165733</v>
      </c>
      <c r="AE18">
        <f>'IDT-1'!B18</f>
        <v>0</v>
      </c>
      <c r="AF18" s="24"/>
      <c r="AG18">
        <f t="shared" si="2"/>
        <v>1460.9269382165733</v>
      </c>
      <c r="AI18" s="34">
        <f>PXIL!H18</f>
        <v>0</v>
      </c>
      <c r="AJ18" s="34">
        <f>PXIL!N18</f>
        <v>0</v>
      </c>
      <c r="AK18" s="34">
        <f>RTM_IEX!H18</f>
        <v>128.51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15.259184232137969</v>
      </c>
      <c r="F19">
        <f>GT_Spot!P19</f>
        <v>0</v>
      </c>
      <c r="G19">
        <f>PPCL_NG!P19</f>
        <v>45.1</v>
      </c>
      <c r="H19">
        <f>PPCL_Spot!P19</f>
        <v>0</v>
      </c>
      <c r="I19">
        <f>Bawana_NG!P19</f>
        <v>83.916116432967755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861.54806990466443</v>
      </c>
      <c r="P19" s="36">
        <v>75.944881730574849</v>
      </c>
      <c r="Q19" s="36">
        <v>31.404984918240988</v>
      </c>
      <c r="R19" s="38">
        <v>0</v>
      </c>
      <c r="S19" s="38">
        <v>0</v>
      </c>
      <c r="T19" s="37">
        <f>SUMPRODUCT(LTA!J19:AN19,LTA!J$101:AN$101,LTA!J$103:AN$103)</f>
        <v>48.35</v>
      </c>
      <c r="U19" s="37">
        <f>SUMPRODUCT(LTA!J19:AN19,LTA!J$102:AN$102,LTA!J$103:AN$103)</f>
        <v>80.709999999999994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64.819999999999993</v>
      </c>
      <c r="AB19" s="75">
        <f>-STOA!N19</f>
        <v>0</v>
      </c>
      <c r="AC19">
        <f t="shared" si="0"/>
        <v>12.823149127523557</v>
      </c>
      <c r="AD19">
        <f t="shared" si="1"/>
        <v>1444.3528880910624</v>
      </c>
      <c r="AE19">
        <f>'IDT-1'!B19</f>
        <v>0</v>
      </c>
      <c r="AF19" s="24"/>
      <c r="AG19">
        <f t="shared" si="2"/>
        <v>1444.3528880910624</v>
      </c>
      <c r="AI19" s="34">
        <f>PXIL!H19</f>
        <v>0</v>
      </c>
      <c r="AJ19" s="34">
        <f>PXIL!N19</f>
        <v>0</v>
      </c>
      <c r="AK19" s="34">
        <f>RTM_IEX!H19</f>
        <v>140.11000000000001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15.699227284838795</v>
      </c>
      <c r="F20">
        <f>GT_Spot!P20</f>
        <v>0</v>
      </c>
      <c r="G20">
        <f>PPCL_NG!P20</f>
        <v>44.25</v>
      </c>
      <c r="H20">
        <f>PPCL_Spot!P20</f>
        <v>0</v>
      </c>
      <c r="I20">
        <f>Bawana_NG!P20</f>
        <v>83.916116432967755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863.84681727878149</v>
      </c>
      <c r="P20" s="36">
        <v>75.944881730574849</v>
      </c>
      <c r="Q20" s="36">
        <v>31.404984918240988</v>
      </c>
      <c r="R20" s="38">
        <v>0</v>
      </c>
      <c r="S20" s="38">
        <v>0</v>
      </c>
      <c r="T20" s="37">
        <f>SUMPRODUCT(LTA!J20:AN20,LTA!J$101:AN$101,LTA!J$103:AN$103)</f>
        <v>47.959999999999994</v>
      </c>
      <c r="U20" s="37">
        <f>SUMPRODUCT(LTA!J20:AN20,LTA!J$102:AN$102,LTA!J$103:AN$103)</f>
        <v>76.31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64.819999999999993</v>
      </c>
      <c r="AB20" s="75">
        <f>-STOA!N20</f>
        <v>0</v>
      </c>
      <c r="AC20">
        <f t="shared" si="0"/>
        <v>12.712610483279555</v>
      </c>
      <c r="AD20">
        <f t="shared" si="1"/>
        <v>1431.9022171621243</v>
      </c>
      <c r="AE20">
        <f>'IDT-1'!B20</f>
        <v>0</v>
      </c>
      <c r="AF20" s="24"/>
      <c r="AG20">
        <f t="shared" si="2"/>
        <v>1431.9022171621243</v>
      </c>
      <c r="AI20" s="34">
        <f>PXIL!H20</f>
        <v>0</v>
      </c>
      <c r="AJ20" s="34">
        <f>PXIL!N20</f>
        <v>0</v>
      </c>
      <c r="AK20" s="34">
        <f>RTM_IEX!H20</f>
        <v>130.44999999999999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15.699227284838795</v>
      </c>
      <c r="F21">
        <f>GT_Spot!P21</f>
        <v>0</v>
      </c>
      <c r="G21">
        <f>PPCL_NG!P21</f>
        <v>44.25</v>
      </c>
      <c r="H21">
        <f>PPCL_Spot!P21</f>
        <v>0</v>
      </c>
      <c r="I21">
        <f>Bawana_NG!P21</f>
        <v>83.916116432967755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863.84681727878149</v>
      </c>
      <c r="P21" s="36">
        <v>75.944881730574849</v>
      </c>
      <c r="Q21" s="36">
        <v>31.404984918240988</v>
      </c>
      <c r="R21" s="38">
        <v>0</v>
      </c>
      <c r="S21" s="38">
        <v>0</v>
      </c>
      <c r="T21" s="37">
        <f>SUMPRODUCT(LTA!J21:AN21,LTA!J$101:AN$101,LTA!J$103:AN$103)</f>
        <v>47.67</v>
      </c>
      <c r="U21" s="37">
        <f>SUMPRODUCT(LTA!J21:AN21,LTA!J$102:AN$102,LTA!J$103:AN$103)</f>
        <v>75.819999999999993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64.819999999999993</v>
      </c>
      <c r="AB21" s="75">
        <f>-STOA!N21</f>
        <v>0</v>
      </c>
      <c r="AC21">
        <f t="shared" si="0"/>
        <v>12.705746483279555</v>
      </c>
      <c r="AD21">
        <f t="shared" si="1"/>
        <v>1431.1290811621243</v>
      </c>
      <c r="AE21">
        <f>'IDT-1'!B21</f>
        <v>0</v>
      </c>
      <c r="AF21" s="24"/>
      <c r="AG21">
        <f t="shared" si="2"/>
        <v>1431.1290811621243</v>
      </c>
      <c r="AI21" s="34">
        <f>PXIL!H21</f>
        <v>0</v>
      </c>
      <c r="AJ21" s="34">
        <f>PXIL!N21</f>
        <v>0</v>
      </c>
      <c r="AK21" s="34">
        <f>RTM_IEX!H21</f>
        <v>130.44999999999999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15.699227284838795</v>
      </c>
      <c r="F22">
        <f>GT_Spot!P22</f>
        <v>0</v>
      </c>
      <c r="G22">
        <f>PPCL_NG!P22</f>
        <v>44.25</v>
      </c>
      <c r="H22">
        <f>PPCL_Spot!P22</f>
        <v>0</v>
      </c>
      <c r="I22">
        <f>Bawana_NG!P22</f>
        <v>83.916116432967755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863.84681727878149</v>
      </c>
      <c r="P22" s="36">
        <v>75.944881730574849</v>
      </c>
      <c r="Q22" s="36">
        <v>31.404984918240988</v>
      </c>
      <c r="R22" s="38">
        <v>0</v>
      </c>
      <c r="S22" s="38">
        <v>0</v>
      </c>
      <c r="T22" s="37">
        <f>SUMPRODUCT(LTA!J22:AN22,LTA!J$101:AN$101,LTA!J$103:AN$103)</f>
        <v>47.26</v>
      </c>
      <c r="U22" s="37">
        <f>SUMPRODUCT(LTA!J22:AN22,LTA!J$102:AN$102,LTA!J$103:AN$103)</f>
        <v>73.900000000000006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64.819999999999993</v>
      </c>
      <c r="AB22" s="75">
        <f>-STOA!N22</f>
        <v>0</v>
      </c>
      <c r="AC22">
        <f t="shared" si="0"/>
        <v>12.642650483279557</v>
      </c>
      <c r="AD22">
        <f t="shared" si="1"/>
        <v>1424.0221771621243</v>
      </c>
      <c r="AE22">
        <f>'IDT-1'!B22</f>
        <v>0</v>
      </c>
      <c r="AF22" s="24"/>
      <c r="AG22">
        <f t="shared" si="2"/>
        <v>1424.0221771621243</v>
      </c>
      <c r="AI22" s="34">
        <f>PXIL!H22</f>
        <v>0</v>
      </c>
      <c r="AJ22" s="34">
        <f>PXIL!N22</f>
        <v>0</v>
      </c>
      <c r="AK22" s="34">
        <f>RTM_IEX!H22</f>
        <v>125.61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15.699227284838795</v>
      </c>
      <c r="F23">
        <f>GT_Spot!P23</f>
        <v>0</v>
      </c>
      <c r="G23">
        <f>PPCL_NG!P23</f>
        <v>44.25</v>
      </c>
      <c r="H23">
        <f>PPCL_Spot!P23</f>
        <v>0</v>
      </c>
      <c r="I23">
        <f>Bawana_NG!P23</f>
        <v>83.916116432967755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863.84681727878149</v>
      </c>
      <c r="P23" s="36">
        <v>75.944881730574849</v>
      </c>
      <c r="Q23" s="36">
        <v>31.404984918240988</v>
      </c>
      <c r="R23" s="38">
        <v>0</v>
      </c>
      <c r="S23" s="38">
        <v>0</v>
      </c>
      <c r="T23" s="37">
        <f>SUMPRODUCT(LTA!J23:AN23,LTA!J$101:AN$101,LTA!J$103:AN$103)</f>
        <v>46.680000000000007</v>
      </c>
      <c r="U23" s="37">
        <f>SUMPRODUCT(LTA!J23:AN23,LTA!J$102:AN$102,LTA!J$103:AN$103)</f>
        <v>65.89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64.819999999999993</v>
      </c>
      <c r="AB23" s="75">
        <f>-STOA!N23</f>
        <v>0</v>
      </c>
      <c r="AC23">
        <f t="shared" si="0"/>
        <v>12.609650483279555</v>
      </c>
      <c r="AD23">
        <f t="shared" si="1"/>
        <v>1420.3051771621244</v>
      </c>
      <c r="AE23">
        <f>'IDT-1'!B23</f>
        <v>0</v>
      </c>
      <c r="AF23" s="24"/>
      <c r="AG23">
        <f t="shared" si="2"/>
        <v>1420.3051771621244</v>
      </c>
      <c r="AI23" s="34">
        <f>PXIL!H23</f>
        <v>0</v>
      </c>
      <c r="AJ23" s="34">
        <f>PXIL!N23</f>
        <v>0</v>
      </c>
      <c r="AK23" s="34">
        <f>RTM_IEX!H23</f>
        <v>130.44999999999999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15.699227284838795</v>
      </c>
      <c r="F24">
        <f>GT_Spot!P24</f>
        <v>0</v>
      </c>
      <c r="G24">
        <f>PPCL_NG!P24</f>
        <v>44.25</v>
      </c>
      <c r="H24">
        <f>PPCL_Spot!P24</f>
        <v>0</v>
      </c>
      <c r="I24">
        <f>Bawana_NG!P24</f>
        <v>83.916116432967755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863.84681727878149</v>
      </c>
      <c r="P24" s="36">
        <v>75.944881730574849</v>
      </c>
      <c r="Q24" s="36">
        <v>31.404984918240988</v>
      </c>
      <c r="R24" s="38">
        <v>0</v>
      </c>
      <c r="S24" s="38">
        <v>0</v>
      </c>
      <c r="T24" s="37">
        <f>SUMPRODUCT(LTA!J24:AN24,LTA!J$101:AN$101,LTA!J$103:AN$103)</f>
        <v>45.96</v>
      </c>
      <c r="U24" s="37">
        <f>SUMPRODUCT(LTA!J24:AN24,LTA!J$102:AN$102,LTA!J$103:AN$103)</f>
        <v>64.400000000000006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64.819999999999993</v>
      </c>
      <c r="AB24" s="75">
        <f>-STOA!N24</f>
        <v>0</v>
      </c>
      <c r="AC24">
        <f t="shared" si="0"/>
        <v>12.624258483279554</v>
      </c>
      <c r="AD24">
        <f t="shared" si="1"/>
        <v>1421.9505691621243</v>
      </c>
      <c r="AE24">
        <f>'IDT-1'!B24</f>
        <v>0</v>
      </c>
      <c r="AF24" s="24"/>
      <c r="AG24">
        <f t="shared" si="2"/>
        <v>1421.9505691621243</v>
      </c>
      <c r="AI24" s="34">
        <f>PXIL!H24</f>
        <v>0</v>
      </c>
      <c r="AJ24" s="34">
        <f>PXIL!N24</f>
        <v>0</v>
      </c>
      <c r="AK24" s="34">
        <f>RTM_IEX!H24</f>
        <v>134.32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15.699227284838795</v>
      </c>
      <c r="F25">
        <f>GT_Spot!P25</f>
        <v>0</v>
      </c>
      <c r="G25">
        <f>PPCL_NG!P25</f>
        <v>44.25</v>
      </c>
      <c r="H25">
        <f>PPCL_Spot!P25</f>
        <v>0</v>
      </c>
      <c r="I25">
        <f>Bawana_NG!P25</f>
        <v>83.916116432967755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868.54755124500582</v>
      </c>
      <c r="P25" s="36">
        <v>75.945483199524233</v>
      </c>
      <c r="Q25" s="36">
        <v>31.404984918240988</v>
      </c>
      <c r="R25" s="38">
        <v>0</v>
      </c>
      <c r="S25" s="38">
        <v>0</v>
      </c>
      <c r="T25" s="37">
        <f>SUMPRODUCT(LTA!J25:AN25,LTA!J$101:AN$101,LTA!J$103:AN$103)</f>
        <v>45.22</v>
      </c>
      <c r="U25" s="37">
        <f>SUMPRODUCT(LTA!J25:AN25,LTA!J$102:AN$102,LTA!J$103:AN$103)</f>
        <v>63.900000000000006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64.819999999999993</v>
      </c>
      <c r="AB25" s="75">
        <f>-STOA!N25</f>
        <v>0</v>
      </c>
      <c r="AC25">
        <f t="shared" si="0"/>
        <v>12.807750235109085</v>
      </c>
      <c r="AD25">
        <f t="shared" si="1"/>
        <v>1442.6184128454686</v>
      </c>
      <c r="AE25">
        <f>'IDT-1'!B25</f>
        <v>0</v>
      </c>
      <c r="AF25" s="24"/>
      <c r="AG25">
        <f t="shared" si="2"/>
        <v>1442.6184128454686</v>
      </c>
      <c r="AI25" s="34">
        <f>PXIL!H25</f>
        <v>0</v>
      </c>
      <c r="AJ25" s="34">
        <f>PXIL!N25</f>
        <v>0</v>
      </c>
      <c r="AK25" s="34">
        <f>RTM_IEX!H25</f>
        <v>151.71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15.699227284838795</v>
      </c>
      <c r="F26">
        <f>GT_Spot!P26</f>
        <v>0</v>
      </c>
      <c r="G26">
        <f>PPCL_NG!P26</f>
        <v>44.25</v>
      </c>
      <c r="H26">
        <f>PPCL_Spot!P26</f>
        <v>0</v>
      </c>
      <c r="I26">
        <f>Bawana_NG!P26</f>
        <v>83.916116432967755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875.51999026348051</v>
      </c>
      <c r="P26" s="36">
        <v>75.945483199524233</v>
      </c>
      <c r="Q26" s="36">
        <v>31.404984918240988</v>
      </c>
      <c r="R26" s="38">
        <v>0</v>
      </c>
      <c r="S26" s="38">
        <v>0</v>
      </c>
      <c r="T26" s="37">
        <f>SUMPRODUCT(LTA!J26:AN26,LTA!J$101:AN$101,LTA!J$103:AN$103)</f>
        <v>44.330000000000005</v>
      </c>
      <c r="U26" s="37">
        <f>SUMPRODUCT(LTA!J26:AN26,LTA!J$102:AN$102,LTA!J$103:AN$103)</f>
        <v>63.400000000000006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64.819999999999993</v>
      </c>
      <c r="AB26" s="75">
        <f>-STOA!N26</f>
        <v>0</v>
      </c>
      <c r="AC26">
        <f t="shared" si="0"/>
        <v>12.737811698471663</v>
      </c>
      <c r="AD26">
        <f t="shared" si="1"/>
        <v>1434.7407904005809</v>
      </c>
      <c r="AE26">
        <f>'IDT-1'!B26</f>
        <v>8</v>
      </c>
      <c r="AF26" s="24"/>
      <c r="AG26">
        <f t="shared" si="2"/>
        <v>1442.7407904005809</v>
      </c>
      <c r="AI26" s="34">
        <f>PXIL!H26</f>
        <v>0</v>
      </c>
      <c r="AJ26" s="34">
        <f>PXIL!N26</f>
        <v>0</v>
      </c>
      <c r="AK26" s="34">
        <f>RTM_IEX!H26</f>
        <v>138.18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15.699227284838795</v>
      </c>
      <c r="F27">
        <f>GT_Spot!P27</f>
        <v>0</v>
      </c>
      <c r="G27">
        <f>PPCL_NG!P27</f>
        <v>44.25</v>
      </c>
      <c r="H27">
        <f>PPCL_Spot!P27</f>
        <v>0</v>
      </c>
      <c r="I27">
        <f>Bawana_NG!P27</f>
        <v>83.916116432967755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887.05628701533828</v>
      </c>
      <c r="P27" s="36">
        <v>75.945483199524233</v>
      </c>
      <c r="Q27" s="36">
        <v>31.405608221476513</v>
      </c>
      <c r="R27" s="38">
        <v>1.0652017937219731</v>
      </c>
      <c r="S27" s="38">
        <v>0</v>
      </c>
      <c r="T27" s="37">
        <f>SUMPRODUCT(LTA!J27:AN27,LTA!J$101:AN$101,LTA!J$103:AN$103)</f>
        <v>43.620000000000005</v>
      </c>
      <c r="U27" s="37">
        <f>SUMPRODUCT(LTA!J27:AN27,LTA!J$102:AN$102,LTA!J$103:AN$103)</f>
        <v>63.320000000000007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10.76</v>
      </c>
      <c r="AB27" s="75">
        <f>-STOA!N27</f>
        <v>0</v>
      </c>
      <c r="AC27">
        <f t="shared" si="0"/>
        <v>12.731670370741234</v>
      </c>
      <c r="AD27">
        <f t="shared" si="1"/>
        <v>1434.0490535771262</v>
      </c>
      <c r="AE27">
        <f>'IDT-1'!B27</f>
        <v>37</v>
      </c>
      <c r="AF27" s="24"/>
      <c r="AG27">
        <f t="shared" si="2"/>
        <v>1471.0490535771262</v>
      </c>
      <c r="AI27" s="34">
        <f>PXIL!H27</f>
        <v>0</v>
      </c>
      <c r="AJ27" s="34">
        <f>PXIL!N27</f>
        <v>0</v>
      </c>
      <c r="AK27" s="34">
        <f>RTM_IEX!H27</f>
        <v>179.73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15.699227284838795</v>
      </c>
      <c r="F28">
        <f>GT_Spot!P28</f>
        <v>0</v>
      </c>
      <c r="G28">
        <f>PPCL_NG!P28</f>
        <v>45.1</v>
      </c>
      <c r="H28">
        <f>PPCL_Spot!P28</f>
        <v>0</v>
      </c>
      <c r="I28">
        <f>Bawana_NG!P28</f>
        <v>83.916116432967755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893.95397483665533</v>
      </c>
      <c r="P28" s="36">
        <v>75.945483199524233</v>
      </c>
      <c r="Q28" s="36">
        <v>31.405608221476513</v>
      </c>
      <c r="R28" s="38">
        <v>3.62</v>
      </c>
      <c r="S28" s="38">
        <v>0</v>
      </c>
      <c r="T28" s="37">
        <f>SUMPRODUCT(LTA!J28:AN28,LTA!J$101:AN$101,LTA!J$103:AN$103)</f>
        <v>42.180000000000007</v>
      </c>
      <c r="U28" s="37">
        <f>SUMPRODUCT(LTA!J28:AN28,LTA!J$102:AN$102,LTA!J$103:AN$103)</f>
        <v>62.89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10.76</v>
      </c>
      <c r="AB28" s="75">
        <f>-STOA!N28</f>
        <v>0</v>
      </c>
      <c r="AC28">
        <f t="shared" si="0"/>
        <v>12.873900247784073</v>
      </c>
      <c r="AD28">
        <f t="shared" si="1"/>
        <v>1450.0693097276785</v>
      </c>
      <c r="AE28">
        <f>'IDT-1'!B28</f>
        <v>39</v>
      </c>
      <c r="AF28" s="24"/>
      <c r="AG28">
        <f t="shared" si="2"/>
        <v>1489.0693097276785</v>
      </c>
      <c r="AI28" s="34">
        <f>PXIL!H28</f>
        <v>0</v>
      </c>
      <c r="AJ28" s="34">
        <f>PXIL!N28</f>
        <v>0</v>
      </c>
      <c r="AK28" s="34">
        <f>RTM_IEX!H28</f>
        <v>187.46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15.699227284838795</v>
      </c>
      <c r="F29">
        <f>GT_Spot!P29</f>
        <v>0</v>
      </c>
      <c r="G29">
        <f>PPCL_NG!P29</f>
        <v>45.1</v>
      </c>
      <c r="H29">
        <f>PPCL_Spot!P29</f>
        <v>0</v>
      </c>
      <c r="I29">
        <f>Bawana_NG!P29</f>
        <v>83.916116432967755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902.32380320522998</v>
      </c>
      <c r="P29" s="36">
        <v>75.945483199524233</v>
      </c>
      <c r="Q29" s="36">
        <v>31.405608221476513</v>
      </c>
      <c r="R29" s="38">
        <v>9.5852026013006508</v>
      </c>
      <c r="S29" s="38">
        <v>0</v>
      </c>
      <c r="T29" s="37">
        <f>SUMPRODUCT(LTA!J29:AN29,LTA!J$101:AN$101,LTA!J$103:AN$103)</f>
        <v>43.829999999999991</v>
      </c>
      <c r="U29" s="37">
        <f>SUMPRODUCT(LTA!J29:AN29,LTA!J$102:AN$102,LTA!J$103:AN$103)</f>
        <v>62.89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10.76</v>
      </c>
      <c r="AB29" s="75">
        <f>-STOA!N29</f>
        <v>0</v>
      </c>
      <c r="AC29">
        <f t="shared" si="0"/>
        <v>12.648840520318974</v>
      </c>
      <c r="AD29">
        <f t="shared" si="1"/>
        <v>1424.7194004250189</v>
      </c>
      <c r="AE29">
        <f>'IDT-1'!B29</f>
        <v>44</v>
      </c>
      <c r="AF29" s="24"/>
      <c r="AG29">
        <f t="shared" si="2"/>
        <v>1468.7194004250189</v>
      </c>
      <c r="AI29" s="34">
        <f>PXIL!H29</f>
        <v>0</v>
      </c>
      <c r="AJ29" s="34">
        <f>PXIL!N29</f>
        <v>0</v>
      </c>
      <c r="AK29" s="34">
        <f>RTM_IEX!H29</f>
        <v>145.9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15.699227284838795</v>
      </c>
      <c r="F30">
        <f>GT_Spot!P30</f>
        <v>0</v>
      </c>
      <c r="G30">
        <f>PPCL_NG!P30</f>
        <v>45.1</v>
      </c>
      <c r="H30">
        <f>PPCL_Spot!P30</f>
        <v>0</v>
      </c>
      <c r="I30">
        <f>Bawana_NG!P30</f>
        <v>78.98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983.29682156026593</v>
      </c>
      <c r="P30" s="36">
        <v>75.945483199524233</v>
      </c>
      <c r="Q30" s="36">
        <v>31.405608221476513</v>
      </c>
      <c r="R30" s="38">
        <v>20.024814814814818</v>
      </c>
      <c r="S30" s="38">
        <v>0</v>
      </c>
      <c r="T30" s="37">
        <f>SUMPRODUCT(LTA!J30:AN30,LTA!J$101:AN$101,LTA!J$103:AN$103)</f>
        <v>53.589999999999996</v>
      </c>
      <c r="U30" s="37">
        <f>SUMPRODUCT(LTA!J30:AN30,LTA!J$102:AN$102,LTA!J$103:AN$103)</f>
        <v>62.89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10.76</v>
      </c>
      <c r="AB30" s="75">
        <f>-STOA!N30</f>
        <v>0</v>
      </c>
      <c r="AC30">
        <f t="shared" si="0"/>
        <v>13.283201844712099</v>
      </c>
      <c r="AD30">
        <f t="shared" si="1"/>
        <v>1496.1715532362082</v>
      </c>
      <c r="AE30">
        <f>'IDT-1'!B30</f>
        <v>11</v>
      </c>
      <c r="AF30" s="24"/>
      <c r="AG30">
        <f t="shared" si="2"/>
        <v>1507.1715532362082</v>
      </c>
      <c r="AI30" s="34">
        <f>PXIL!H30</f>
        <v>0</v>
      </c>
      <c r="AJ30" s="34">
        <f>PXIL!N30</f>
        <v>0</v>
      </c>
      <c r="AK30" s="34">
        <f>RTM_IEX!H30</f>
        <v>121.75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15.699227284838795</v>
      </c>
      <c r="F31">
        <f>GT_Spot!P31</f>
        <v>0</v>
      </c>
      <c r="G31">
        <f>PPCL_NG!P31</f>
        <v>45.1</v>
      </c>
      <c r="H31">
        <f>PPCL_Spot!P31</f>
        <v>0</v>
      </c>
      <c r="I31">
        <f>Bawana_NG!P31</f>
        <v>83.916116432967755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983.12078859837982</v>
      </c>
      <c r="P31" s="36">
        <v>75.945483199524233</v>
      </c>
      <c r="Q31" s="36">
        <v>31.405608221476513</v>
      </c>
      <c r="R31" s="38">
        <v>35.535023106007564</v>
      </c>
      <c r="S31" s="38">
        <v>0</v>
      </c>
      <c r="T31" s="37">
        <f>SUMPRODUCT(LTA!J31:AN31,LTA!J$101:AN$101,LTA!J$103:AN$103)</f>
        <v>70.740000000000009</v>
      </c>
      <c r="U31" s="37">
        <f>SUMPRODUCT(LTA!J31:AN31,LTA!J$102:AN$102,LTA!J$103:AN$103)</f>
        <v>61.929999999999993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10.86</v>
      </c>
      <c r="AB31" s="75">
        <f>-STOA!N31</f>
        <v>0</v>
      </c>
      <c r="AC31">
        <f t="shared" si="0"/>
        <v>13.281796412220116</v>
      </c>
      <c r="AD31">
        <f t="shared" si="1"/>
        <v>1496.0132504309747</v>
      </c>
      <c r="AE31">
        <f>'IDT-1'!B31</f>
        <v>0</v>
      </c>
      <c r="AF31" s="24"/>
      <c r="AG31">
        <f t="shared" si="2"/>
        <v>1496.0132504309747</v>
      </c>
      <c r="AI31" s="34">
        <f>PXIL!H31</f>
        <v>0</v>
      </c>
      <c r="AJ31" s="34">
        <f>PXIL!N31</f>
        <v>0</v>
      </c>
      <c r="AK31" s="34">
        <f>RTM_IEX!H31</f>
        <v>85.03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15.699227284838795</v>
      </c>
      <c r="F32">
        <f>GT_Spot!P32</f>
        <v>0</v>
      </c>
      <c r="G32">
        <f>PPCL_NG!P32</f>
        <v>45.1</v>
      </c>
      <c r="H32">
        <f>PPCL_Spot!P32</f>
        <v>0</v>
      </c>
      <c r="I32">
        <f>Bawana_NG!P32</f>
        <v>83.916116432967755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960.25881495357385</v>
      </c>
      <c r="P32" s="36">
        <v>75.945483199524233</v>
      </c>
      <c r="Q32" s="36">
        <v>31.405608221476513</v>
      </c>
      <c r="R32" s="38">
        <v>42.17</v>
      </c>
      <c r="S32" s="38">
        <v>0</v>
      </c>
      <c r="T32" s="37">
        <f>SUMPRODUCT(LTA!J32:AN32,LTA!J$101:AN$101,LTA!J$103:AN$103)</f>
        <v>90.99</v>
      </c>
      <c r="U32" s="37">
        <f>SUMPRODUCT(LTA!J32:AN32,LTA!J$102:AN$102,LTA!J$103:AN$103)</f>
        <v>61.44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10.86</v>
      </c>
      <c r="AB32" s="75">
        <f>-STOA!N32</f>
        <v>0</v>
      </c>
      <c r="AC32">
        <f t="shared" si="0"/>
        <v>13.253398840812956</v>
      </c>
      <c r="AD32">
        <f t="shared" si="1"/>
        <v>1492.8146512515682</v>
      </c>
      <c r="AE32">
        <f>'IDT-1'!B32</f>
        <v>0</v>
      </c>
      <c r="AF32" s="24"/>
      <c r="AG32">
        <f t="shared" si="2"/>
        <v>1492.8146512515682</v>
      </c>
      <c r="AI32" s="34">
        <f>PXIL!H32</f>
        <v>0</v>
      </c>
      <c r="AJ32" s="34">
        <f>PXIL!N32</f>
        <v>0</v>
      </c>
      <c r="AK32" s="34">
        <f>RTM_IEX!H32</f>
        <v>78.27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15.699227284838795</v>
      </c>
      <c r="F33">
        <f>GT_Spot!P33</f>
        <v>0</v>
      </c>
      <c r="G33">
        <f>PPCL_NG!P33</f>
        <v>45.1</v>
      </c>
      <c r="H33">
        <f>PPCL_Spot!P33</f>
        <v>0</v>
      </c>
      <c r="I33">
        <f>Bawana_NG!P33</f>
        <v>83.916116432967755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966.89699633891621</v>
      </c>
      <c r="P33" s="36">
        <v>75.945483199524233</v>
      </c>
      <c r="Q33" s="36">
        <v>31.405608221476513</v>
      </c>
      <c r="R33" s="38">
        <v>45.5</v>
      </c>
      <c r="S33" s="38">
        <v>0</v>
      </c>
      <c r="T33" s="37">
        <f>SUMPRODUCT(LTA!J33:AN33,LTA!J$101:AN$101,LTA!J$103:AN$103)</f>
        <v>128.93</v>
      </c>
      <c r="U33" s="37">
        <f>SUMPRODUCT(LTA!J33:AN33,LTA!J$102:AN$102,LTA!J$103:AN$103)</f>
        <v>59.97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10.86</v>
      </c>
      <c r="AB33" s="75">
        <f>-STOA!N33</f>
        <v>0</v>
      </c>
      <c r="AC33">
        <f t="shared" si="0"/>
        <v>13.526006837003969</v>
      </c>
      <c r="AD33">
        <f t="shared" si="1"/>
        <v>1523.5202246407196</v>
      </c>
      <c r="AE33">
        <f>'IDT-1'!B33</f>
        <v>0</v>
      </c>
      <c r="AF33" s="24"/>
      <c r="AG33">
        <f t="shared" si="2"/>
        <v>1523.5202246407196</v>
      </c>
      <c r="AI33" s="34">
        <f>PXIL!H33</f>
        <v>0</v>
      </c>
      <c r="AJ33" s="34">
        <f>PXIL!N33</f>
        <v>0</v>
      </c>
      <c r="AK33" s="34">
        <f>RTM_IEX!H33</f>
        <v>62.81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15.699227284838795</v>
      </c>
      <c r="F34">
        <f>GT_Spot!P34</f>
        <v>0</v>
      </c>
      <c r="G34">
        <f>PPCL_NG!P34</f>
        <v>45.1</v>
      </c>
      <c r="H34">
        <f>PPCL_Spot!P34</f>
        <v>0</v>
      </c>
      <c r="I34">
        <f>Bawana_NG!P34</f>
        <v>83.916116432967755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936.55629532145883</v>
      </c>
      <c r="P34" s="36">
        <v>75.945483199524233</v>
      </c>
      <c r="Q34" s="36">
        <v>31.405608221476513</v>
      </c>
      <c r="R34" s="38">
        <v>46</v>
      </c>
      <c r="S34" s="38">
        <v>0</v>
      </c>
      <c r="T34" s="37">
        <f>SUMPRODUCT(LTA!J34:AN34,LTA!J$101:AN$101,LTA!J$103:AN$103)</f>
        <v>173.29000000000002</v>
      </c>
      <c r="U34" s="37">
        <f>SUMPRODUCT(LTA!J34:AN34,LTA!J$102:AN$102,LTA!J$103:AN$103)</f>
        <v>59.47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10.86</v>
      </c>
      <c r="AB34" s="75">
        <f>-STOA!N34</f>
        <v>0</v>
      </c>
      <c r="AC34">
        <f t="shared" si="0"/>
        <v>13.377280668050343</v>
      </c>
      <c r="AD34">
        <f t="shared" si="1"/>
        <v>1506.7682497922158</v>
      </c>
      <c r="AE34">
        <f>'IDT-1'!B34</f>
        <v>0</v>
      </c>
      <c r="AF34" s="24"/>
      <c r="AG34">
        <f t="shared" si="2"/>
        <v>1506.7682497922158</v>
      </c>
      <c r="AI34" s="34">
        <f>PXIL!H34</f>
        <v>0</v>
      </c>
      <c r="AJ34" s="34">
        <f>PXIL!N34</f>
        <v>0</v>
      </c>
      <c r="AK34" s="34">
        <f>RTM_IEX!H34</f>
        <v>31.89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15.699227284838795</v>
      </c>
      <c r="F35">
        <f>GT_Spot!P35</f>
        <v>0</v>
      </c>
      <c r="G35">
        <f>PPCL_NG!P35</f>
        <v>45.1</v>
      </c>
      <c r="H35">
        <f>PPCL_Spot!P35</f>
        <v>0</v>
      </c>
      <c r="I35">
        <f>Bawana_NG!P35</f>
        <v>83.916116432967755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916.59881319102146</v>
      </c>
      <c r="P35" s="36">
        <v>75.945483199524233</v>
      </c>
      <c r="Q35" s="36">
        <v>31.404984918240988</v>
      </c>
      <c r="R35" s="38">
        <v>47.5</v>
      </c>
      <c r="S35" s="38">
        <v>0</v>
      </c>
      <c r="T35" s="37">
        <f>SUMPRODUCT(LTA!J35:AN35,LTA!J$101:AN$101,LTA!J$103:AN$103)</f>
        <v>220.27</v>
      </c>
      <c r="U35" s="37">
        <f>SUMPRODUCT(LTA!J35:AN35,LTA!J$102:AN$102,LTA!J$103:AN$103)</f>
        <v>58.97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11.149999999999999</v>
      </c>
      <c r="AB35" s="75">
        <f>-STOA!N35</f>
        <v>0</v>
      </c>
      <c r="AC35">
        <f t="shared" si="0"/>
        <v>13.345793340234023</v>
      </c>
      <c r="AD35">
        <f t="shared" si="1"/>
        <v>1503.2216316863594</v>
      </c>
      <c r="AE35">
        <f>'IDT-1'!B35</f>
        <v>0</v>
      </c>
      <c r="AF35" s="24"/>
      <c r="AG35">
        <f t="shared" si="2"/>
        <v>1503.2216316863594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15.699227284838795</v>
      </c>
      <c r="F36">
        <f>GT_Spot!P36</f>
        <v>0</v>
      </c>
      <c r="G36">
        <f>PPCL_NG!P36</f>
        <v>45.1</v>
      </c>
      <c r="H36">
        <f>PPCL_Spot!P36</f>
        <v>0</v>
      </c>
      <c r="I36">
        <f>Bawana_NG!P36</f>
        <v>83.916116432967755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891.92668768194414</v>
      </c>
      <c r="P36" s="36">
        <v>75.944466705522373</v>
      </c>
      <c r="Q36" s="36">
        <v>31.41</v>
      </c>
      <c r="R36" s="38">
        <v>47.5</v>
      </c>
      <c r="S36" s="38">
        <v>0</v>
      </c>
      <c r="T36" s="37">
        <f>SUMPRODUCT(LTA!J36:AN36,LTA!J$101:AN$101,LTA!J$103:AN$103)</f>
        <v>262.7</v>
      </c>
      <c r="U36" s="37">
        <f>SUMPRODUCT(LTA!J36:AN36,LTA!J$102:AN$102,LTA!J$103:AN$103)</f>
        <v>58.36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11.149999999999999</v>
      </c>
      <c r="AB36" s="75">
        <f>-STOA!N36</f>
        <v>0</v>
      </c>
      <c r="AC36">
        <f t="shared" si="0"/>
        <v>13.496729823326406</v>
      </c>
      <c r="AD36">
        <f t="shared" si="1"/>
        <v>1520.2225682819469</v>
      </c>
      <c r="AE36">
        <f>'IDT-1'!B36</f>
        <v>0</v>
      </c>
      <c r="AF36" s="24"/>
      <c r="AG36">
        <f t="shared" si="2"/>
        <v>1520.2225682819469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15.699227284838795</v>
      </c>
      <c r="F37">
        <f>GT_Spot!P37</f>
        <v>0</v>
      </c>
      <c r="G37">
        <f>PPCL_NG!P37</f>
        <v>45.1</v>
      </c>
      <c r="H37">
        <f>PPCL_Spot!P37</f>
        <v>0</v>
      </c>
      <c r="I37">
        <f>Bawana_NG!P37</f>
        <v>83.916116432967755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846.08996272435775</v>
      </c>
      <c r="P37" s="36">
        <v>75.944466705522373</v>
      </c>
      <c r="Q37" s="36">
        <v>31.41</v>
      </c>
      <c r="R37" s="38">
        <v>47.5</v>
      </c>
      <c r="S37" s="38">
        <v>0</v>
      </c>
      <c r="T37" s="37">
        <f>SUMPRODUCT(LTA!J37:AN37,LTA!J$101:AN$101,LTA!J$103:AN$103)</f>
        <v>313.73</v>
      </c>
      <c r="U37" s="37">
        <f>SUMPRODUCT(LTA!J37:AN37,LTA!J$102:AN$102,LTA!J$103:AN$103)</f>
        <v>57.89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11.149999999999999</v>
      </c>
      <c r="AB37" s="75">
        <f>-STOA!N37</f>
        <v>0</v>
      </c>
      <c r="AC37">
        <f t="shared" si="0"/>
        <v>13.674342643699648</v>
      </c>
      <c r="AD37">
        <f t="shared" si="1"/>
        <v>1540.2282305039873</v>
      </c>
      <c r="AE37">
        <f>'IDT-1'!B37</f>
        <v>0</v>
      </c>
      <c r="AF37" s="24"/>
      <c r="AG37">
        <f t="shared" si="2"/>
        <v>1540.2282305039873</v>
      </c>
      <c r="AI37" s="34">
        <f>PXIL!H37</f>
        <v>0</v>
      </c>
      <c r="AJ37" s="34">
        <f>PXIL!N37</f>
        <v>0</v>
      </c>
      <c r="AK37" s="34">
        <f>RTM_IEX!H37</f>
        <v>15.46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15.699227284838795</v>
      </c>
      <c r="F38">
        <f>GT_Spot!P38</f>
        <v>0</v>
      </c>
      <c r="G38">
        <f>PPCL_NG!P38</f>
        <v>45.1</v>
      </c>
      <c r="H38">
        <f>PPCL_Spot!P38</f>
        <v>0</v>
      </c>
      <c r="I38">
        <f>Bawana_NG!P38</f>
        <v>83.916116432967755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819.99973683798908</v>
      </c>
      <c r="P38" s="36">
        <v>75.944466705522373</v>
      </c>
      <c r="Q38" s="36">
        <v>31.41</v>
      </c>
      <c r="R38" s="38">
        <v>47.5</v>
      </c>
      <c r="S38" s="38">
        <v>0</v>
      </c>
      <c r="T38" s="37">
        <f>SUMPRODUCT(LTA!J38:AN38,LTA!J$101:AN$101,LTA!J$103:AN$103)</f>
        <v>355.03000000000003</v>
      </c>
      <c r="U38" s="37">
        <f>SUMPRODUCT(LTA!J38:AN38,LTA!J$102:AN$102,LTA!J$103:AN$103)</f>
        <v>57.71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11.149999999999999</v>
      </c>
      <c r="AB38" s="75">
        <f>-STOA!N38</f>
        <v>0</v>
      </c>
      <c r="AC38">
        <f t="shared" si="0"/>
        <v>13.7980686558996</v>
      </c>
      <c r="AD38">
        <f t="shared" si="1"/>
        <v>1554.1642786054185</v>
      </c>
      <c r="AE38">
        <f>'IDT-1'!B38</f>
        <v>0</v>
      </c>
      <c r="AF38" s="24"/>
      <c r="AG38">
        <f t="shared" si="2"/>
        <v>1554.1642786054185</v>
      </c>
      <c r="AI38" s="34">
        <f>PXIL!H38</f>
        <v>0</v>
      </c>
      <c r="AJ38" s="34">
        <f>PXIL!N38</f>
        <v>0</v>
      </c>
      <c r="AK38" s="34">
        <f>RTM_IEX!H38</f>
        <v>14.49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15.573967492672526</v>
      </c>
      <c r="F39">
        <f>GT_Spot!P39</f>
        <v>0</v>
      </c>
      <c r="G39">
        <f>PPCL_NG!P39</f>
        <v>44.25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800.6498062096008</v>
      </c>
      <c r="P39" s="36">
        <v>78.599999999999994</v>
      </c>
      <c r="Q39" s="36">
        <v>31.41</v>
      </c>
      <c r="R39" s="38">
        <v>47.5</v>
      </c>
      <c r="S39" s="38">
        <v>0</v>
      </c>
      <c r="T39" s="37">
        <f>SUMPRODUCT(LTA!J39:AN39,LTA!J$101:AN$101,LTA!J$103:AN$103)</f>
        <v>409.39</v>
      </c>
      <c r="U39" s="37">
        <f>SUMPRODUCT(LTA!J39:AN39,LTA!J$102:AN$102,LTA!J$103:AN$103)</f>
        <v>59.66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11.149999999999999</v>
      </c>
      <c r="AB39" s="75">
        <f>-STOA!N39</f>
        <v>0</v>
      </c>
      <c r="AC39">
        <f t="shared" si="0"/>
        <v>14.181556077365713</v>
      </c>
      <c r="AD39">
        <f t="shared" si="1"/>
        <v>1597.3589072596469</v>
      </c>
      <c r="AE39">
        <f>'IDT-1'!B39</f>
        <v>0</v>
      </c>
      <c r="AF39" s="24"/>
      <c r="AG39">
        <f t="shared" si="2"/>
        <v>1597.3589072596469</v>
      </c>
      <c r="AI39" s="34">
        <f>PXIL!H39</f>
        <v>0</v>
      </c>
      <c r="AJ39" s="34">
        <f>PXIL!N39</f>
        <v>0</v>
      </c>
      <c r="AK39" s="34">
        <f>RTM_IEX!H39</f>
        <v>19.32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15.403938604112367</v>
      </c>
      <c r="F40">
        <f>GT_Spot!P40</f>
        <v>0</v>
      </c>
      <c r="G40">
        <f>PPCL_NG!P40</f>
        <v>44.25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805.78202488639988</v>
      </c>
      <c r="P40" s="36">
        <v>78.599999999999994</v>
      </c>
      <c r="Q40" s="36">
        <v>31.41</v>
      </c>
      <c r="R40" s="38">
        <v>47.5</v>
      </c>
      <c r="S40" s="38">
        <v>0</v>
      </c>
      <c r="T40" s="37">
        <f>SUMPRODUCT(LTA!J40:AN40,LTA!J$101:AN$101,LTA!J$103:AN$103)</f>
        <v>444.77</v>
      </c>
      <c r="U40" s="37">
        <f>SUMPRODUCT(LTA!J40:AN40,LTA!J$102:AN$102,LTA!J$103:AN$103)</f>
        <v>74.399999999999991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11.149999999999999</v>
      </c>
      <c r="AB40" s="75">
        <f>-STOA!N40</f>
        <v>0</v>
      </c>
      <c r="AC40">
        <f t="shared" si="0"/>
        <v>14.547303347502215</v>
      </c>
      <c r="AD40">
        <f t="shared" si="1"/>
        <v>1638.5553497777491</v>
      </c>
      <c r="AE40">
        <f>'IDT-1'!B40</f>
        <v>0</v>
      </c>
      <c r="AF40" s="24"/>
      <c r="AG40">
        <f t="shared" si="2"/>
        <v>1638.5553497777491</v>
      </c>
      <c r="AI40" s="34">
        <f>PXIL!H40</f>
        <v>0</v>
      </c>
      <c r="AJ40" s="34">
        <f>PXIL!N40</f>
        <v>0</v>
      </c>
      <c r="AK40" s="34">
        <f>RTM_IEX!H40</f>
        <v>5.8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14.165015928178397</v>
      </c>
      <c r="F41">
        <f>GT_Spot!P41</f>
        <v>0</v>
      </c>
      <c r="G41">
        <f>PPCL_NG!P41</f>
        <v>44.25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852.65951343722566</v>
      </c>
      <c r="P41" s="36">
        <v>75.944881730574849</v>
      </c>
      <c r="Q41" s="36">
        <v>31.404984918240988</v>
      </c>
      <c r="R41" s="38">
        <v>47.5</v>
      </c>
      <c r="S41" s="38">
        <v>0</v>
      </c>
      <c r="T41" s="37">
        <f>SUMPRODUCT(LTA!J41:AN41,LTA!J$101:AN$101,LTA!J$103:AN$103)</f>
        <v>476.65</v>
      </c>
      <c r="U41" s="37">
        <f>SUMPRODUCT(LTA!J41:AN41,LTA!J$102:AN$102,LTA!J$103:AN$103)</f>
        <v>83.19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11.149999999999999</v>
      </c>
      <c r="AB41" s="75">
        <f>-STOA!N41</f>
        <v>0</v>
      </c>
      <c r="AC41">
        <f t="shared" si="0"/>
        <v>15.303394573888404</v>
      </c>
      <c r="AD41">
        <f t="shared" si="1"/>
        <v>1707.6476910750707</v>
      </c>
      <c r="AE41">
        <f>'IDT-1'!B41</f>
        <v>0</v>
      </c>
      <c r="AF41" s="24"/>
      <c r="AG41">
        <f t="shared" si="2"/>
        <v>1707.6476910750707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-8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14.165015928178397</v>
      </c>
      <c r="F42">
        <f>GT_Spot!P42</f>
        <v>0</v>
      </c>
      <c r="G42">
        <f>PPCL_NG!P42</f>
        <v>44.25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880.68142860424666</v>
      </c>
      <c r="P42" s="36">
        <v>75.944881730574849</v>
      </c>
      <c r="Q42" s="36">
        <v>31.404984918240988</v>
      </c>
      <c r="R42" s="38">
        <v>47.5</v>
      </c>
      <c r="S42" s="38">
        <v>0</v>
      </c>
      <c r="T42" s="37">
        <f>SUMPRODUCT(LTA!J42:AN42,LTA!J$101:AN$101,LTA!J$103:AN$103)</f>
        <v>507.61</v>
      </c>
      <c r="U42" s="37">
        <f>SUMPRODUCT(LTA!J42:AN42,LTA!J$102:AN$102,LTA!J$103:AN$103)</f>
        <v>84.19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11.149999999999999</v>
      </c>
      <c r="AB42" s="75">
        <f>-STOA!N42</f>
        <v>0</v>
      </c>
      <c r="AC42">
        <f t="shared" si="0"/>
        <v>15.875626064969168</v>
      </c>
      <c r="AD42">
        <f t="shared" si="1"/>
        <v>1762.0573747510114</v>
      </c>
      <c r="AE42">
        <f>'IDT-1'!B42</f>
        <v>0</v>
      </c>
      <c r="AF42" s="24"/>
      <c r="AG42">
        <f t="shared" si="2"/>
        <v>1762.0573747510114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-13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14.165015928178397</v>
      </c>
      <c r="F43">
        <f>GT_Spot!P43</f>
        <v>0</v>
      </c>
      <c r="G43">
        <f>PPCL_NG!P43</f>
        <v>43.682836547827776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885.39195172955147</v>
      </c>
      <c r="P43" s="36">
        <v>75.944881730574849</v>
      </c>
      <c r="Q43" s="36">
        <v>31.57</v>
      </c>
      <c r="R43" s="38">
        <v>47.5</v>
      </c>
      <c r="S43" s="38">
        <v>0</v>
      </c>
      <c r="T43" s="37">
        <f>SUMPRODUCT(LTA!J43:AN43,LTA!J$101:AN$101,LTA!J$103:AN$103)</f>
        <v>536.51</v>
      </c>
      <c r="U43" s="37">
        <f>SUMPRODUCT(LTA!J43:AN43,LTA!J$102:AN$102,LTA!J$103:AN$103)</f>
        <v>87.15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11.149999999999999</v>
      </c>
      <c r="AB43" s="75">
        <f>-STOA!N43</f>
        <v>0</v>
      </c>
      <c r="AC43">
        <f t="shared" si="0"/>
        <v>16.762107924232712</v>
      </c>
      <c r="AD43">
        <f t="shared" si="1"/>
        <v>1733.3392676466392</v>
      </c>
      <c r="AE43">
        <f>'IDT-1'!B43</f>
        <v>0</v>
      </c>
      <c r="AF43" s="24"/>
      <c r="AG43">
        <f t="shared" si="2"/>
        <v>1733.3392676466392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-77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14.690123804164321</v>
      </c>
      <c r="F44">
        <f>GT_Spot!P44</f>
        <v>0</v>
      </c>
      <c r="G44">
        <f>PPCL_NG!P44</f>
        <v>43.68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883.22963753392162</v>
      </c>
      <c r="P44" s="36">
        <v>75.944881730574849</v>
      </c>
      <c r="Q44" s="36">
        <v>31.57</v>
      </c>
      <c r="R44" s="38">
        <v>47.5</v>
      </c>
      <c r="S44" s="38">
        <v>0</v>
      </c>
      <c r="T44" s="37">
        <f>SUMPRODUCT(LTA!J44:AN44,LTA!J$101:AN$101,LTA!J$103:AN$103)</f>
        <v>548.22</v>
      </c>
      <c r="U44" s="37">
        <f>SUMPRODUCT(LTA!J44:AN44,LTA!J$102:AN$102,LTA!J$103:AN$103)</f>
        <v>88.65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11.149999999999999</v>
      </c>
      <c r="AB44" s="75">
        <f>-STOA!N44</f>
        <v>0</v>
      </c>
      <c r="AC44">
        <f t="shared" si="0"/>
        <v>16.801776654343595</v>
      </c>
      <c r="AD44">
        <f t="shared" si="1"/>
        <v>1751.8695560490567</v>
      </c>
      <c r="AE44">
        <f>'IDT-1'!B44</f>
        <v>0</v>
      </c>
      <c r="AF44" s="24"/>
      <c r="AG44">
        <f t="shared" si="2"/>
        <v>1751.8695560490567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-70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14.690123804164321</v>
      </c>
      <c r="F45">
        <f>GT_Spot!P45</f>
        <v>0</v>
      </c>
      <c r="G45">
        <f>PPCL_NG!P45</f>
        <v>43.682836547827776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823.64767175056602</v>
      </c>
      <c r="P45" s="36">
        <v>75.945483199524233</v>
      </c>
      <c r="Q45" s="36">
        <v>31.405608221476513</v>
      </c>
      <c r="R45" s="38">
        <v>47.5</v>
      </c>
      <c r="S45" s="38">
        <v>0</v>
      </c>
      <c r="T45" s="37">
        <f>SUMPRODUCT(LTA!J45:AN45,LTA!J$101:AN$101,LTA!J$103:AN$103)</f>
        <v>561.68000000000006</v>
      </c>
      <c r="U45" s="37">
        <f>SUMPRODUCT(LTA!J45:AN45,LTA!J$102:AN$102,LTA!J$103:AN$103)</f>
        <v>67.89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11.149999999999999</v>
      </c>
      <c r="AB45" s="75">
        <f>-STOA!N45</f>
        <v>0</v>
      </c>
      <c r="AC45">
        <f t="shared" si="0"/>
        <v>15.777506035793028</v>
      </c>
      <c r="AD45">
        <f t="shared" si="1"/>
        <v>1777.1209071225053</v>
      </c>
      <c r="AE45">
        <f>'IDT-1'!B45</f>
        <v>0</v>
      </c>
      <c r="AF45" s="24"/>
      <c r="AG45">
        <f t="shared" si="2"/>
        <v>1777.1209071225053</v>
      </c>
      <c r="AI45" s="34">
        <f>PXIL!H45</f>
        <v>0</v>
      </c>
      <c r="AJ45" s="34">
        <f>PXIL!N45</f>
        <v>0</v>
      </c>
      <c r="AK45" s="34">
        <f>RTM_IEX!H45</f>
        <v>21.27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14.690123804164321</v>
      </c>
      <c r="F46">
        <f>GT_Spot!P46</f>
        <v>0</v>
      </c>
      <c r="G46">
        <f>PPCL_NG!P46</f>
        <v>43.682836547827776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796.72204340772851</v>
      </c>
      <c r="P46" s="36">
        <v>75.945483199524233</v>
      </c>
      <c r="Q46" s="36">
        <v>31.405608221476513</v>
      </c>
      <c r="R46" s="38">
        <v>47.5</v>
      </c>
      <c r="S46" s="38">
        <v>0</v>
      </c>
      <c r="T46" s="37">
        <f>SUMPRODUCT(LTA!J46:AN46,LTA!J$101:AN$101,LTA!J$103:AN$103)</f>
        <v>571.11</v>
      </c>
      <c r="U46" s="37">
        <f>SUMPRODUCT(LTA!J46:AN46,LTA!J$102:AN$102,LTA!J$103:AN$103)</f>
        <v>67.89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11.149999999999999</v>
      </c>
      <c r="AB46" s="75">
        <f>-STOA!N46</f>
        <v>0</v>
      </c>
      <c r="AC46">
        <f t="shared" si="0"/>
        <v>15.929520506376056</v>
      </c>
      <c r="AD46">
        <f t="shared" si="1"/>
        <v>1794.2432643090847</v>
      </c>
      <c r="AE46">
        <f>'IDT-1'!B46</f>
        <v>0</v>
      </c>
      <c r="AF46" s="24"/>
      <c r="AG46">
        <f t="shared" si="2"/>
        <v>1794.2432643090847</v>
      </c>
      <c r="AI46" s="34">
        <f>PXIL!H46</f>
        <v>0</v>
      </c>
      <c r="AJ46" s="34">
        <f>PXIL!N46</f>
        <v>0</v>
      </c>
      <c r="AK46" s="34">
        <f>RTM_IEX!H46</f>
        <v>56.04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14.690123804164321</v>
      </c>
      <c r="F47">
        <f>GT_Spot!P47</f>
        <v>0</v>
      </c>
      <c r="G47">
        <f>PPCL_NG!P47</f>
        <v>43.682836547827776</v>
      </c>
      <c r="H47">
        <f>PPCL_Spot!P47</f>
        <v>0</v>
      </c>
      <c r="I47">
        <f>Bawana_NG!P47</f>
        <v>75.226481949120824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787.09643971300113</v>
      </c>
      <c r="P47" s="36">
        <v>75.945483199524233</v>
      </c>
      <c r="Q47" s="36">
        <v>31.405608221476513</v>
      </c>
      <c r="R47" s="38">
        <v>47.5</v>
      </c>
      <c r="S47" s="38">
        <v>0</v>
      </c>
      <c r="T47" s="37">
        <f>SUMPRODUCT(LTA!J47:AN47,LTA!J$101:AN$101,LTA!J$103:AN$103)</f>
        <v>572.14</v>
      </c>
      <c r="U47" s="37">
        <f>SUMPRODUCT(LTA!J47:AN47,LTA!J$102:AN$102,LTA!J$103:AN$103)</f>
        <v>67.89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11.149999999999999</v>
      </c>
      <c r="AB47" s="75">
        <f>-STOA!N47</f>
        <v>0</v>
      </c>
      <c r="AC47">
        <f t="shared" si="0"/>
        <v>15.870094006229012</v>
      </c>
      <c r="AD47">
        <f t="shared" si="1"/>
        <v>1787.5496794288861</v>
      </c>
      <c r="AE47">
        <f>'IDT-1'!B47</f>
        <v>0</v>
      </c>
      <c r="AF47" s="24"/>
      <c r="AG47">
        <f t="shared" si="2"/>
        <v>1787.5496794288861</v>
      </c>
      <c r="AI47" s="34">
        <f>PXIL!H47</f>
        <v>0</v>
      </c>
      <c r="AJ47" s="34">
        <f>PXIL!N47</f>
        <v>0</v>
      </c>
      <c r="AK47" s="34">
        <f>RTM_IEX!H47</f>
        <v>66.680000000000007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14.690123804164321</v>
      </c>
      <c r="F48">
        <f>GT_Spot!P48</f>
        <v>0</v>
      </c>
      <c r="G48">
        <f>PPCL_NG!P48</f>
        <v>43.682836547827776</v>
      </c>
      <c r="H48">
        <f>PPCL_Spot!P48</f>
        <v>0</v>
      </c>
      <c r="I48">
        <f>Bawana_NG!P48</f>
        <v>75.226481949120824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787.94172471232321</v>
      </c>
      <c r="P48" s="36">
        <v>75.945483199524233</v>
      </c>
      <c r="Q48" s="36">
        <v>31.405608221476513</v>
      </c>
      <c r="R48" s="38">
        <v>47.5</v>
      </c>
      <c r="S48" s="38">
        <v>0</v>
      </c>
      <c r="T48" s="37">
        <f>SUMPRODUCT(LTA!J48:AN48,LTA!J$101:AN$101,LTA!J$103:AN$103)</f>
        <v>573.68999999999994</v>
      </c>
      <c r="U48" s="37">
        <f>SUMPRODUCT(LTA!J48:AN48,LTA!J$102:AN$102,LTA!J$103:AN$103)</f>
        <v>67.89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11.149999999999999</v>
      </c>
      <c r="AB48" s="75">
        <f>-STOA!N48</f>
        <v>0</v>
      </c>
      <c r="AC48">
        <f t="shared" si="0"/>
        <v>15.933676514223048</v>
      </c>
      <c r="AD48">
        <f t="shared" si="1"/>
        <v>1794.7113819202141</v>
      </c>
      <c r="AE48">
        <f>'IDT-1'!B48</f>
        <v>0</v>
      </c>
      <c r="AF48" s="24"/>
      <c r="AG48">
        <f t="shared" si="2"/>
        <v>1794.7113819202141</v>
      </c>
      <c r="AI48" s="34">
        <f>PXIL!H48</f>
        <v>0</v>
      </c>
      <c r="AJ48" s="34">
        <f>PXIL!N48</f>
        <v>0</v>
      </c>
      <c r="AK48" s="34">
        <f>RTM_IEX!H48</f>
        <v>71.510000000000005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14.690123804164321</v>
      </c>
      <c r="F49">
        <f>GT_Spot!P49</f>
        <v>0</v>
      </c>
      <c r="G49">
        <f>PPCL_NG!P49</f>
        <v>43.682836547827776</v>
      </c>
      <c r="H49">
        <f>PPCL_Spot!P49</f>
        <v>0</v>
      </c>
      <c r="I49">
        <f>Bawana_NG!P49</f>
        <v>75.226481949120824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831.05115282678764</v>
      </c>
      <c r="P49" s="36">
        <v>75.945483199524233</v>
      </c>
      <c r="Q49" s="36">
        <v>31.405608221476513</v>
      </c>
      <c r="R49" s="38">
        <v>47.5</v>
      </c>
      <c r="S49" s="38">
        <v>0</v>
      </c>
      <c r="T49" s="37">
        <f>SUMPRODUCT(LTA!J49:AN49,LTA!J$101:AN$101,LTA!J$103:AN$103)</f>
        <v>575.77</v>
      </c>
      <c r="U49" s="37">
        <f>SUMPRODUCT(LTA!J49:AN49,LTA!J$102:AN$102,LTA!J$103:AN$103)</f>
        <v>68.16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11.149999999999999</v>
      </c>
      <c r="AB49" s="75">
        <f>-STOA!N49</f>
        <v>0</v>
      </c>
      <c r="AC49">
        <f t="shared" si="0"/>
        <v>16.121111481630336</v>
      </c>
      <c r="AD49">
        <f t="shared" si="1"/>
        <v>1815.8233750672712</v>
      </c>
      <c r="AE49">
        <f>'IDT-1'!B49</f>
        <v>0</v>
      </c>
      <c r="AF49" s="24"/>
      <c r="AG49">
        <f t="shared" si="2"/>
        <v>1815.8233750672712</v>
      </c>
      <c r="AI49" s="34">
        <f>PXIL!H49</f>
        <v>0</v>
      </c>
      <c r="AJ49" s="34">
        <f>PXIL!N49</f>
        <v>0</v>
      </c>
      <c r="AK49" s="34">
        <f>RTM_IEX!H49</f>
        <v>47.35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14.165015928178397</v>
      </c>
      <c r="F50">
        <f>GT_Spot!P50</f>
        <v>0</v>
      </c>
      <c r="G50">
        <f>PPCL_NG!P50</f>
        <v>43.682836547827776</v>
      </c>
      <c r="H50">
        <f>PPCL_Spot!P50</f>
        <v>0</v>
      </c>
      <c r="I50">
        <f>Bawana_NG!P50</f>
        <v>75.226481949120824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846.51359571247599</v>
      </c>
      <c r="P50" s="36">
        <v>75.945483199524233</v>
      </c>
      <c r="Q50" s="36">
        <v>31.405608221476513</v>
      </c>
      <c r="R50" s="38">
        <v>47.5</v>
      </c>
      <c r="S50" s="38">
        <v>0</v>
      </c>
      <c r="T50" s="37">
        <f>SUMPRODUCT(LTA!J50:AN50,LTA!J$101:AN$101,LTA!J$103:AN$103)</f>
        <v>574.69000000000005</v>
      </c>
      <c r="U50" s="37">
        <f>SUMPRODUCT(LTA!J50:AN50,LTA!J$102:AN$102,LTA!J$103:AN$103)</f>
        <v>69.02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11.149999999999999</v>
      </c>
      <c r="AB50" s="75">
        <f>-STOA!N50</f>
        <v>0</v>
      </c>
      <c r="AC50">
        <f t="shared" si="0"/>
        <v>16.208120029715715</v>
      </c>
      <c r="AD50">
        <f t="shared" si="1"/>
        <v>1825.6237015288882</v>
      </c>
      <c r="AE50">
        <f>'IDT-1'!B50</f>
        <v>0</v>
      </c>
      <c r="AF50" s="24"/>
      <c r="AG50">
        <f t="shared" si="2"/>
        <v>1825.6237015288882</v>
      </c>
      <c r="AI50" s="34">
        <f>PXIL!H50</f>
        <v>0</v>
      </c>
      <c r="AJ50" s="34">
        <f>PXIL!N50</f>
        <v>0</v>
      </c>
      <c r="AK50" s="34">
        <f>RTM_IEX!H50</f>
        <v>42.52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14.165015928178397</v>
      </c>
      <c r="F51">
        <f>GT_Spot!P51</f>
        <v>0</v>
      </c>
      <c r="G51">
        <f>PPCL_NG!P51</f>
        <v>43.682836547827776</v>
      </c>
      <c r="H51">
        <f>PPCL_Spot!P51</f>
        <v>0</v>
      </c>
      <c r="I51">
        <f>Bawana_NG!P51</f>
        <v>75.226481949120824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829.85745569237486</v>
      </c>
      <c r="P51" s="36">
        <v>75.945483199524233</v>
      </c>
      <c r="Q51" s="36">
        <v>31.405608221476513</v>
      </c>
      <c r="R51" s="38">
        <v>47.5</v>
      </c>
      <c r="S51" s="38">
        <v>0</v>
      </c>
      <c r="T51" s="37">
        <f>SUMPRODUCT(LTA!J51:AN51,LTA!J$101:AN$101,LTA!J$103:AN$103)</f>
        <v>575.91</v>
      </c>
      <c r="U51" s="37">
        <f>SUMPRODUCT(LTA!J51:AN51,LTA!J$102:AN$102,LTA!J$103:AN$103)</f>
        <v>70.16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11.149999999999999</v>
      </c>
      <c r="AB51" s="75">
        <f>-STOA!N51</f>
        <v>0</v>
      </c>
      <c r="AC51">
        <f t="shared" si="0"/>
        <v>16.328889997538827</v>
      </c>
      <c r="AD51">
        <f t="shared" si="1"/>
        <v>1839.2267915409639</v>
      </c>
      <c r="AE51">
        <f>'IDT-1'!B51</f>
        <v>0</v>
      </c>
      <c r="AF51" s="24"/>
      <c r="AG51">
        <f t="shared" si="2"/>
        <v>1839.2267915409639</v>
      </c>
      <c r="AI51" s="34">
        <f>PXIL!H51</f>
        <v>0</v>
      </c>
      <c r="AJ51" s="34">
        <f>PXIL!N51</f>
        <v>0</v>
      </c>
      <c r="AK51" s="34">
        <f>RTM_IEX!H51</f>
        <v>70.540000000000006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14.165015928178397</v>
      </c>
      <c r="F52">
        <f>GT_Spot!P52</f>
        <v>0</v>
      </c>
      <c r="G52">
        <f>PPCL_NG!P52</f>
        <v>43.682836547827776</v>
      </c>
      <c r="H52">
        <f>PPCL_Spot!P52</f>
        <v>0</v>
      </c>
      <c r="I52">
        <f>Bawana_NG!P52</f>
        <v>79.426372562451462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814.3950128066864</v>
      </c>
      <c r="P52" s="36">
        <v>75.945483199524233</v>
      </c>
      <c r="Q52" s="36">
        <v>31.405608221476513</v>
      </c>
      <c r="R52" s="38">
        <v>47.5</v>
      </c>
      <c r="S52" s="38">
        <v>0</v>
      </c>
      <c r="T52" s="37">
        <f>SUMPRODUCT(LTA!J52:AN52,LTA!J$101:AN$101,LTA!J$103:AN$103)</f>
        <v>584.45999999999992</v>
      </c>
      <c r="U52" s="37">
        <f>SUMPRODUCT(LTA!J52:AN52,LTA!J$102:AN$102,LTA!J$103:AN$103)</f>
        <v>72.679999999999993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11.149999999999999</v>
      </c>
      <c r="AB52" s="75">
        <f>-STOA!N52</f>
        <v>0</v>
      </c>
      <c r="AC52">
        <f t="shared" si="0"/>
        <v>16.463331537542079</v>
      </c>
      <c r="AD52">
        <f t="shared" si="1"/>
        <v>1854.3697977286031</v>
      </c>
      <c r="AE52">
        <f>'IDT-1'!B52</f>
        <v>0</v>
      </c>
      <c r="AF52" s="24"/>
      <c r="AG52">
        <f t="shared" si="2"/>
        <v>1854.3697977286031</v>
      </c>
      <c r="AI52" s="34">
        <f>PXIL!H52</f>
        <v>0</v>
      </c>
      <c r="AJ52" s="34">
        <f>PXIL!N52</f>
        <v>0</v>
      </c>
      <c r="AK52" s="34">
        <f>RTM_IEX!H52</f>
        <v>86.01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14.165015928178397</v>
      </c>
      <c r="F53">
        <f>GT_Spot!P53</f>
        <v>0</v>
      </c>
      <c r="G53">
        <f>PPCL_NG!P53</f>
        <v>43.682836547827776</v>
      </c>
      <c r="H53">
        <f>PPCL_Spot!P53</f>
        <v>0</v>
      </c>
      <c r="I53">
        <f>Bawana_NG!P53</f>
        <v>79.426372562451462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822.32677420741436</v>
      </c>
      <c r="P53" s="36">
        <v>75.945483199524233</v>
      </c>
      <c r="Q53" s="36">
        <v>31.405608221476513</v>
      </c>
      <c r="R53" s="38">
        <v>42.39</v>
      </c>
      <c r="S53" s="38">
        <v>0</v>
      </c>
      <c r="T53" s="37">
        <f>SUMPRODUCT(LTA!J53:AN53,LTA!J$101:AN$101,LTA!J$103:AN$103)</f>
        <v>601.15000000000009</v>
      </c>
      <c r="U53" s="37">
        <f>SUMPRODUCT(LTA!J53:AN53,LTA!J$102:AN$102,LTA!J$103:AN$103)</f>
        <v>74.94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11.149999999999999</v>
      </c>
      <c r="AB53" s="75">
        <f>-STOA!N53</f>
        <v>0</v>
      </c>
      <c r="AC53">
        <f t="shared" si="0"/>
        <v>16.365755037868485</v>
      </c>
      <c r="AD53">
        <f t="shared" si="1"/>
        <v>1843.3791356290046</v>
      </c>
      <c r="AE53">
        <f>'IDT-1'!B53</f>
        <v>0</v>
      </c>
      <c r="AF53" s="24"/>
      <c r="AG53">
        <f t="shared" si="2"/>
        <v>1843.3791356290046</v>
      </c>
      <c r="AI53" s="34">
        <f>PXIL!H53</f>
        <v>0</v>
      </c>
      <c r="AJ53" s="34">
        <f>PXIL!N53</f>
        <v>0</v>
      </c>
      <c r="AK53" s="34">
        <f>RTM_IEX!H53</f>
        <v>53.15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14.165015928178397</v>
      </c>
      <c r="F54">
        <f>GT_Spot!P54</f>
        <v>0</v>
      </c>
      <c r="G54">
        <f>PPCL_NG!P54</f>
        <v>43.682836547827776</v>
      </c>
      <c r="H54">
        <f>PPCL_Spot!P54</f>
        <v>0</v>
      </c>
      <c r="I54">
        <f>Bawana_NG!P54</f>
        <v>79.426372562451462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821.18499391660259</v>
      </c>
      <c r="P54" s="36">
        <v>75.945483199524233</v>
      </c>
      <c r="Q54" s="36">
        <v>31.405608221476513</v>
      </c>
      <c r="R54" s="38">
        <v>42.39</v>
      </c>
      <c r="S54" s="38">
        <v>0</v>
      </c>
      <c r="T54" s="37">
        <f>SUMPRODUCT(LTA!J54:AN54,LTA!J$101:AN$101,LTA!J$103:AN$103)</f>
        <v>601.1</v>
      </c>
      <c r="U54" s="37">
        <f>SUMPRODUCT(LTA!J54:AN54,LTA!J$102:AN$102,LTA!J$103:AN$103)</f>
        <v>76.86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11.149999999999999</v>
      </c>
      <c r="AB54" s="75">
        <f>-STOA!N54</f>
        <v>0</v>
      </c>
      <c r="AC54">
        <f t="shared" si="0"/>
        <v>16.338107371309338</v>
      </c>
      <c r="AD54">
        <f t="shared" si="1"/>
        <v>1840.2650030047516</v>
      </c>
      <c r="AE54">
        <f>'IDT-1'!B54</f>
        <v>0</v>
      </c>
      <c r="AF54" s="24"/>
      <c r="AG54">
        <f t="shared" si="2"/>
        <v>1840.2650030047516</v>
      </c>
      <c r="AI54" s="34">
        <f>PXIL!H54</f>
        <v>0</v>
      </c>
      <c r="AJ54" s="34">
        <f>PXIL!N54</f>
        <v>0</v>
      </c>
      <c r="AK54" s="34">
        <f>RTM_IEX!H54</f>
        <v>49.28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13.586161646286905</v>
      </c>
      <c r="F55">
        <f>GT_Spot!P55</f>
        <v>0</v>
      </c>
      <c r="G55">
        <f>PPCL_NG!P55</f>
        <v>43.12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848.6637757535425</v>
      </c>
      <c r="P55" s="36">
        <v>75.945483199524233</v>
      </c>
      <c r="Q55" s="36">
        <v>31.405608221476513</v>
      </c>
      <c r="R55" s="38">
        <v>42.39</v>
      </c>
      <c r="S55" s="38">
        <v>0</v>
      </c>
      <c r="T55" s="37">
        <f>SUMPRODUCT(LTA!J55:AN55,LTA!J$101:AN$101,LTA!J$103:AN$103)</f>
        <v>601.11</v>
      </c>
      <c r="U55" s="37">
        <f>SUMPRODUCT(LTA!J55:AN55,LTA!J$102:AN$102,LTA!J$103:AN$103)</f>
        <v>105.92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11.149999999999999</v>
      </c>
      <c r="AB55" s="75">
        <f>-STOA!N55</f>
        <v>0</v>
      </c>
      <c r="AC55">
        <f t="shared" si="0"/>
        <v>16.885268426040973</v>
      </c>
      <c r="AD55">
        <f t="shared" si="1"/>
        <v>1799.4424500295286</v>
      </c>
      <c r="AE55">
        <f>'IDT-1'!B55</f>
        <v>0</v>
      </c>
      <c r="AF55" s="24"/>
      <c r="AG55">
        <f t="shared" si="2"/>
        <v>1799.4424500295286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-51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13.586161646286905</v>
      </c>
      <c r="F56">
        <f>GT_Spot!P56</f>
        <v>0</v>
      </c>
      <c r="G56">
        <f>PPCL_NG!P56</f>
        <v>43.12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848.49723522895931</v>
      </c>
      <c r="P56" s="36">
        <v>75.945483199524233</v>
      </c>
      <c r="Q56" s="36">
        <v>31.405608221476513</v>
      </c>
      <c r="R56" s="38">
        <v>42.39</v>
      </c>
      <c r="S56" s="38">
        <v>0</v>
      </c>
      <c r="T56" s="37">
        <f>SUMPRODUCT(LTA!J56:AN56,LTA!J$101:AN$101,LTA!J$103:AN$103)</f>
        <v>601.22</v>
      </c>
      <c r="U56" s="37">
        <f>SUMPRODUCT(LTA!J56:AN56,LTA!J$102:AN$102,LTA!J$103:AN$103)</f>
        <v>111.88000000000001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11.149999999999999</v>
      </c>
      <c r="AB56" s="75">
        <f>-STOA!N56</f>
        <v>0</v>
      </c>
      <c r="AC56">
        <f t="shared" si="0"/>
        <v>17.008243889602205</v>
      </c>
      <c r="AD56">
        <f t="shared" si="1"/>
        <v>1797.2229340413842</v>
      </c>
      <c r="AE56">
        <f>'IDT-1'!B56</f>
        <v>0</v>
      </c>
      <c r="AF56" s="24"/>
      <c r="AG56">
        <f t="shared" si="2"/>
        <v>1797.2229340413842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-59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13.586161646286905</v>
      </c>
      <c r="F57">
        <f>GT_Spot!P57</f>
        <v>0</v>
      </c>
      <c r="G57">
        <f>PPCL_NG!P57</f>
        <v>43.12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847.76155792919349</v>
      </c>
      <c r="P57" s="36">
        <v>75.945483199524233</v>
      </c>
      <c r="Q57" s="36">
        <v>31.405608221476513</v>
      </c>
      <c r="R57" s="38">
        <v>38.5</v>
      </c>
      <c r="S57" s="38">
        <v>0</v>
      </c>
      <c r="T57" s="37">
        <f>SUMPRODUCT(LTA!J57:AN57,LTA!J$101:AN$101,LTA!J$103:AN$103)</f>
        <v>601.24</v>
      </c>
      <c r="U57" s="37">
        <f>SUMPRODUCT(LTA!J57:AN57,LTA!J$102:AN$102,LTA!J$103:AN$103)</f>
        <v>112.45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11.149999999999999</v>
      </c>
      <c r="AB57" s="75">
        <f>-STOA!N57</f>
        <v>0</v>
      </c>
      <c r="AC57">
        <f t="shared" si="0"/>
        <v>17.034876822019633</v>
      </c>
      <c r="AD57">
        <f t="shared" si="1"/>
        <v>1786.1606238092008</v>
      </c>
      <c r="AE57">
        <f>'IDT-1'!B57</f>
        <v>0</v>
      </c>
      <c r="AF57" s="24"/>
      <c r="AG57">
        <f t="shared" si="2"/>
        <v>1786.1606238092008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-66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13.586161646286905</v>
      </c>
      <c r="F58">
        <f>GT_Spot!P58</f>
        <v>0</v>
      </c>
      <c r="G58">
        <f>PPCL_NG!P58</f>
        <v>43.12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872.65621709608729</v>
      </c>
      <c r="P58" s="36">
        <v>75.945483199524233</v>
      </c>
      <c r="Q58" s="36">
        <v>31.405608221476513</v>
      </c>
      <c r="R58" s="38">
        <v>38.5</v>
      </c>
      <c r="S58" s="38">
        <v>0</v>
      </c>
      <c r="T58" s="37">
        <f>SUMPRODUCT(LTA!J58:AN58,LTA!J$101:AN$101,LTA!J$103:AN$103)</f>
        <v>600.4</v>
      </c>
      <c r="U58" s="37">
        <f>SUMPRODUCT(LTA!J58:AN58,LTA!J$102:AN$102,LTA!J$103:AN$103)</f>
        <v>110.98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11.149999999999999</v>
      </c>
      <c r="AB58" s="75">
        <f>-STOA!N58</f>
        <v>0</v>
      </c>
      <c r="AC58">
        <f t="shared" si="0"/>
        <v>17.32240309791025</v>
      </c>
      <c r="AD58">
        <f t="shared" si="1"/>
        <v>1798.4577567002041</v>
      </c>
      <c r="AE58">
        <f>'IDT-1'!B58</f>
        <v>0</v>
      </c>
      <c r="AF58" s="24"/>
      <c r="AG58">
        <f t="shared" si="2"/>
        <v>1798.4577567002041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-76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13.586161646286905</v>
      </c>
      <c r="F59">
        <f>GT_Spot!P59</f>
        <v>0</v>
      </c>
      <c r="G59">
        <f>PPCL_NG!P59</f>
        <v>43.12</v>
      </c>
      <c r="H59">
        <f>PPCL_Spot!P59</f>
        <v>0</v>
      </c>
      <c r="I59">
        <f>Bawana_NG!P59</f>
        <v>79.996351530077078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886.56374234020814</v>
      </c>
      <c r="P59" s="36">
        <v>75.945483199524233</v>
      </c>
      <c r="Q59" s="36">
        <v>31.405608221476513</v>
      </c>
      <c r="R59" s="38">
        <v>38.5</v>
      </c>
      <c r="S59" s="38">
        <v>0</v>
      </c>
      <c r="T59" s="37">
        <f>SUMPRODUCT(LTA!J59:AN59,LTA!J$101:AN$101,LTA!J$103:AN$103)</f>
        <v>596.47</v>
      </c>
      <c r="U59" s="37">
        <f>SUMPRODUCT(LTA!J59:AN59,LTA!J$102:AN$102,LTA!J$103:AN$103)</f>
        <v>113.75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11.149999999999999</v>
      </c>
      <c r="AB59" s="75">
        <f>-STOA!N59</f>
        <v>0</v>
      </c>
      <c r="AC59">
        <f t="shared" si="0"/>
        <v>17.434651494826269</v>
      </c>
      <c r="AD59">
        <f t="shared" si="1"/>
        <v>1803.0654954427466</v>
      </c>
      <c r="AE59">
        <f>'IDT-1'!B59</f>
        <v>0</v>
      </c>
      <c r="AF59" s="24"/>
      <c r="AG59">
        <f t="shared" si="2"/>
        <v>1803.0654954427466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-80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13.586161646286905</v>
      </c>
      <c r="F60">
        <f>GT_Spot!P60</f>
        <v>0</v>
      </c>
      <c r="G60">
        <f>PPCL_NG!P60</f>
        <v>43.12</v>
      </c>
      <c r="H60">
        <f>PPCL_Spot!P60</f>
        <v>0</v>
      </c>
      <c r="I60">
        <f>Bawana_NG!P60</f>
        <v>79.996351530077078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906.54741003314393</v>
      </c>
      <c r="P60" s="36">
        <v>75.945483199524233</v>
      </c>
      <c r="Q60" s="36">
        <v>31.405608221476513</v>
      </c>
      <c r="R60" s="38">
        <v>38.5</v>
      </c>
      <c r="S60" s="38">
        <v>0</v>
      </c>
      <c r="T60" s="37">
        <f>SUMPRODUCT(LTA!J60:AN60,LTA!J$101:AN$101,LTA!J$103:AN$103)</f>
        <v>590.59999999999991</v>
      </c>
      <c r="U60" s="37">
        <f>SUMPRODUCT(LTA!J60:AN60,LTA!J$102:AN$102,LTA!J$103:AN$103)</f>
        <v>116.01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11.149999999999999</v>
      </c>
      <c r="AB60" s="75">
        <f>-STOA!N60</f>
        <v>0</v>
      </c>
      <c r="AC60">
        <f t="shared" si="0"/>
        <v>17.543227260435319</v>
      </c>
      <c r="AD60">
        <f t="shared" si="1"/>
        <v>1823.3305873700733</v>
      </c>
      <c r="AE60">
        <f>'IDT-1'!B60</f>
        <v>0</v>
      </c>
      <c r="AF60" s="24"/>
      <c r="AG60">
        <f t="shared" si="2"/>
        <v>1823.3305873700733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-76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13.586161646286905</v>
      </c>
      <c r="F61">
        <f>GT_Spot!P61</f>
        <v>0</v>
      </c>
      <c r="G61">
        <f>PPCL_NG!P61</f>
        <v>43.12</v>
      </c>
      <c r="H61">
        <f>PPCL_Spot!P61</f>
        <v>0</v>
      </c>
      <c r="I61">
        <f>Bawana_NG!P61</f>
        <v>79.426372562451462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858.2314107259192</v>
      </c>
      <c r="P61" s="36">
        <v>75.945483199524233</v>
      </c>
      <c r="Q61" s="36">
        <v>31.405608221476513</v>
      </c>
      <c r="R61" s="38">
        <v>38.5</v>
      </c>
      <c r="S61" s="38">
        <v>0</v>
      </c>
      <c r="T61" s="37">
        <f>SUMPRODUCT(LTA!J61:AN61,LTA!J$101:AN$101,LTA!J$103:AN$103)</f>
        <v>579.8900000000001</v>
      </c>
      <c r="U61" s="37">
        <f>SUMPRODUCT(LTA!J61:AN61,LTA!J$102:AN$102,LTA!J$103:AN$103)</f>
        <v>117.02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11.149999999999999</v>
      </c>
      <c r="AB61" s="75">
        <f>-STOA!N61</f>
        <v>0</v>
      </c>
      <c r="AC61">
        <f t="shared" si="0"/>
        <v>16.386988959929795</v>
      </c>
      <c r="AD61">
        <f t="shared" si="1"/>
        <v>1845.7708473957287</v>
      </c>
      <c r="AE61">
        <f>'IDT-1'!B61</f>
        <v>0</v>
      </c>
      <c r="AF61" s="24"/>
      <c r="AG61">
        <f t="shared" si="2"/>
        <v>1845.7708473957287</v>
      </c>
      <c r="AI61" s="34">
        <f>PXIL!H61</f>
        <v>0</v>
      </c>
      <c r="AJ61" s="34">
        <f>PXIL!N61</f>
        <v>0</v>
      </c>
      <c r="AK61" s="34">
        <f>RTM_IEX!H61</f>
        <v>3.87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13.586161646286905</v>
      </c>
      <c r="F62">
        <f>GT_Spot!P62</f>
        <v>0</v>
      </c>
      <c r="G62">
        <f>PPCL_NG!P62</f>
        <v>43.12</v>
      </c>
      <c r="H62">
        <f>PPCL_Spot!P62</f>
        <v>0</v>
      </c>
      <c r="I62">
        <f>Bawana_NG!P62</f>
        <v>79.426372562451462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887.60219340626895</v>
      </c>
      <c r="P62" s="36">
        <v>75.945483199524233</v>
      </c>
      <c r="Q62" s="36">
        <v>31.405608221476513</v>
      </c>
      <c r="R62" s="38">
        <v>38.5</v>
      </c>
      <c r="S62" s="38">
        <v>0</v>
      </c>
      <c r="T62" s="37">
        <f>SUMPRODUCT(LTA!J62:AN62,LTA!J$101:AN$101,LTA!J$103:AN$103)</f>
        <v>554.80999999999995</v>
      </c>
      <c r="U62" s="37">
        <f>SUMPRODUCT(LTA!J62:AN62,LTA!J$102:AN$102,LTA!J$103:AN$103)</f>
        <v>102.85000000000001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11.149999999999999</v>
      </c>
      <c r="AB62" s="75">
        <f>-STOA!N62</f>
        <v>0</v>
      </c>
      <c r="AC62">
        <f t="shared" si="0"/>
        <v>16.292630230083457</v>
      </c>
      <c r="AD62">
        <f t="shared" si="1"/>
        <v>1829.1159888059246</v>
      </c>
      <c r="AE62">
        <f>'IDT-1'!B62</f>
        <v>0</v>
      </c>
      <c r="AF62" s="24"/>
      <c r="AG62">
        <f t="shared" si="2"/>
        <v>1829.1159888059246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14.165015928178397</v>
      </c>
      <c r="F63">
        <f>GT_Spot!P63</f>
        <v>0</v>
      </c>
      <c r="G63">
        <f>PPCL_NG!P63</f>
        <v>43.12</v>
      </c>
      <c r="H63">
        <f>PPCL_Spot!P63</f>
        <v>0</v>
      </c>
      <c r="I63">
        <f>Bawana_NG!P63</f>
        <v>79.426372562451462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900.93390564576032</v>
      </c>
      <c r="P63" s="36">
        <v>75.945483199524233</v>
      </c>
      <c r="Q63" s="36">
        <v>31.405608221476513</v>
      </c>
      <c r="R63" s="38">
        <v>38.5</v>
      </c>
      <c r="S63" s="38">
        <v>0</v>
      </c>
      <c r="T63" s="37">
        <f>SUMPRODUCT(LTA!J63:AN63,LTA!J$101:AN$101,LTA!J$103:AN$103)</f>
        <v>530.69000000000005</v>
      </c>
      <c r="U63" s="37">
        <f>SUMPRODUCT(LTA!J63:AN63,LTA!J$102:AN$102,LTA!J$103:AN$103)</f>
        <v>103.21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11.149999999999999</v>
      </c>
      <c r="AB63" s="75">
        <f>-STOA!N63</f>
        <v>0</v>
      </c>
      <c r="AC63">
        <f t="shared" si="0"/>
        <v>16.366408832905044</v>
      </c>
      <c r="AD63">
        <f t="shared" si="1"/>
        <v>1843.4527767244861</v>
      </c>
      <c r="AE63">
        <f>'IDT-1'!B63</f>
        <v>24</v>
      </c>
      <c r="AF63" s="24"/>
      <c r="AG63">
        <f t="shared" si="2"/>
        <v>1867.4527767244861</v>
      </c>
      <c r="AI63" s="34">
        <f>PXIL!H63</f>
        <v>0</v>
      </c>
      <c r="AJ63" s="34">
        <f>PXIL!N63</f>
        <v>0</v>
      </c>
      <c r="AK63" s="34">
        <f>RTM_IEX!H63</f>
        <v>21.26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14.165015928178397</v>
      </c>
      <c r="F64">
        <f>GT_Spot!P64</f>
        <v>0</v>
      </c>
      <c r="G64">
        <f>PPCL_NG!P64</f>
        <v>43.12</v>
      </c>
      <c r="H64">
        <f>PPCL_Spot!P64</f>
        <v>0</v>
      </c>
      <c r="I64">
        <f>Bawana_NG!P64</f>
        <v>79.426372562451462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926.54030654911389</v>
      </c>
      <c r="P64" s="36">
        <v>75.945483199524233</v>
      </c>
      <c r="Q64" s="36">
        <v>31.405608221476513</v>
      </c>
      <c r="R64" s="38">
        <v>38.5</v>
      </c>
      <c r="S64" s="38">
        <v>0</v>
      </c>
      <c r="T64" s="37">
        <f>SUMPRODUCT(LTA!J64:AN64,LTA!J$101:AN$101,LTA!J$103:AN$103)</f>
        <v>495.78000000000003</v>
      </c>
      <c r="U64" s="37">
        <f>SUMPRODUCT(LTA!J64:AN64,LTA!J$102:AN$102,LTA!J$103:AN$103)</f>
        <v>103.46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26.87</v>
      </c>
      <c r="Z64" s="34">
        <f>IEX!N64</f>
        <v>0</v>
      </c>
      <c r="AA64" s="75">
        <f>STOA!H64</f>
        <v>11.149999999999999</v>
      </c>
      <c r="AB64" s="75">
        <f>-STOA!N64</f>
        <v>0</v>
      </c>
      <c r="AC64">
        <f t="shared" si="0"/>
        <v>16.533401160854552</v>
      </c>
      <c r="AD64">
        <f t="shared" si="1"/>
        <v>1862.26218529989</v>
      </c>
      <c r="AE64">
        <f>'IDT-1'!B64</f>
        <v>21.693000000000001</v>
      </c>
      <c r="AF64" s="24"/>
      <c r="AG64">
        <f t="shared" si="2"/>
        <v>1883.95518529989</v>
      </c>
      <c r="AI64" s="34">
        <f>PXIL!H64</f>
        <v>0</v>
      </c>
      <c r="AJ64" s="34">
        <f>PXIL!N64</f>
        <v>0</v>
      </c>
      <c r="AK64" s="34">
        <f>RTM_IEX!H64</f>
        <v>15.46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6.96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14.165015928178397</v>
      </c>
      <c r="F65">
        <f>GT_Spot!P65</f>
        <v>0</v>
      </c>
      <c r="G65">
        <f>PPCL_NG!P65</f>
        <v>43.12</v>
      </c>
      <c r="H65">
        <f>PPCL_Spot!P65</f>
        <v>0</v>
      </c>
      <c r="I65">
        <f>Bawana_NG!P65</f>
        <v>75.226481949120824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914.1210456682893</v>
      </c>
      <c r="P65" s="36">
        <v>75.945483199524233</v>
      </c>
      <c r="Q65" s="36">
        <v>31.405608221476513</v>
      </c>
      <c r="R65" s="38">
        <v>38.5</v>
      </c>
      <c r="S65" s="38">
        <v>0</v>
      </c>
      <c r="T65" s="37">
        <f>SUMPRODUCT(LTA!J65:AN65,LTA!J$101:AN$101,LTA!J$103:AN$103)</f>
        <v>465.65000000000003</v>
      </c>
      <c r="U65" s="37">
        <f>SUMPRODUCT(LTA!J65:AN65,LTA!J$102:AN$102,LTA!J$103:AN$103)</f>
        <v>104.21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81.17</v>
      </c>
      <c r="Z65" s="34">
        <f>IEX!N65</f>
        <v>0</v>
      </c>
      <c r="AA65" s="75">
        <f>STOA!H65</f>
        <v>11.149999999999999</v>
      </c>
      <c r="AB65" s="75">
        <f>-STOA!N65</f>
        <v>0</v>
      </c>
      <c r="AC65">
        <f t="shared" si="0"/>
        <v>16.723752627705988</v>
      </c>
      <c r="AD65">
        <f t="shared" si="1"/>
        <v>1883.7026823388835</v>
      </c>
      <c r="AE65">
        <f>'IDT-1'!B65</f>
        <v>16.27</v>
      </c>
      <c r="AF65" s="24"/>
      <c r="AG65">
        <f t="shared" si="2"/>
        <v>1899.9726823388835</v>
      </c>
      <c r="AI65" s="34">
        <f>PXIL!H65</f>
        <v>0</v>
      </c>
      <c r="AJ65" s="34">
        <f>PXIL!N65</f>
        <v>0</v>
      </c>
      <c r="AK65" s="34">
        <f>RTM_IEX!H65</f>
        <v>35.75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14.165015928178397</v>
      </c>
      <c r="F66">
        <f>GT_Spot!P66</f>
        <v>0</v>
      </c>
      <c r="G66">
        <f>PPCL_NG!P66</f>
        <v>43.12</v>
      </c>
      <c r="H66">
        <f>PPCL_Spot!P66</f>
        <v>0</v>
      </c>
      <c r="I66">
        <f>Bawana_NG!P66</f>
        <v>75.226481949120824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931.38166586079831</v>
      </c>
      <c r="P66" s="36">
        <v>75.945483199524233</v>
      </c>
      <c r="Q66" s="36">
        <v>31.405608221476513</v>
      </c>
      <c r="R66" s="38">
        <v>38.5</v>
      </c>
      <c r="S66" s="38">
        <v>0</v>
      </c>
      <c r="T66" s="37">
        <f>SUMPRODUCT(LTA!J66:AN66,LTA!J$101:AN$101,LTA!J$103:AN$103)</f>
        <v>432.93</v>
      </c>
      <c r="U66" s="37">
        <f>SUMPRODUCT(LTA!J66:AN66,LTA!J$102:AN$102,LTA!J$103:AN$103)</f>
        <v>104.3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106.3</v>
      </c>
      <c r="Z66" s="34">
        <f>IEX!N66</f>
        <v>0</v>
      </c>
      <c r="AA66" s="75">
        <f>STOA!H66</f>
        <v>11.149999999999999</v>
      </c>
      <c r="AB66" s="75">
        <f>-STOA!N66</f>
        <v>0</v>
      </c>
      <c r="AC66">
        <f t="shared" si="0"/>
        <v>16.741622085400067</v>
      </c>
      <c r="AD66">
        <f t="shared" si="1"/>
        <v>1885.7154330736983</v>
      </c>
      <c r="AE66">
        <f>'IDT-1'!B66</f>
        <v>15.727</v>
      </c>
      <c r="AF66" s="24"/>
      <c r="AG66">
        <f t="shared" si="2"/>
        <v>1901.4424330736983</v>
      </c>
      <c r="AI66" s="34">
        <f>PXIL!H66</f>
        <v>0</v>
      </c>
      <c r="AJ66" s="34">
        <f>PXIL!N66</f>
        <v>0</v>
      </c>
      <c r="AK66" s="34">
        <f>RTM_IEX!H66</f>
        <v>28.02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14.165015928178397</v>
      </c>
      <c r="F67">
        <f>GT_Spot!P67</f>
        <v>0</v>
      </c>
      <c r="G67">
        <f>PPCL_NG!P67</f>
        <v>43.12</v>
      </c>
      <c r="H67">
        <f>PPCL_Spot!P67</f>
        <v>0</v>
      </c>
      <c r="I67">
        <f>Bawana_NG!P67</f>
        <v>75.226481949120824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974.49631323054257</v>
      </c>
      <c r="P67" s="36">
        <v>75.945483199524233</v>
      </c>
      <c r="Q67" s="36">
        <v>31.405608221476513</v>
      </c>
      <c r="R67" s="38">
        <v>38.5</v>
      </c>
      <c r="S67" s="38">
        <v>0</v>
      </c>
      <c r="T67" s="37">
        <f>SUMPRODUCT(LTA!J67:AN67,LTA!J$101:AN$101,LTA!J$103:AN$103)</f>
        <v>383.68</v>
      </c>
      <c r="U67" s="37">
        <f>SUMPRODUCT(LTA!J67:AN67,LTA!J$102:AN$102,LTA!J$103:AN$103)</f>
        <v>107.08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151.69999999999999</v>
      </c>
      <c r="Z67" s="34">
        <f>IEX!N67</f>
        <v>0</v>
      </c>
      <c r="AA67" s="75">
        <f>STOA!H67</f>
        <v>11.05</v>
      </c>
      <c r="AB67" s="75">
        <f>-STOA!N67</f>
        <v>0</v>
      </c>
      <c r="AC67">
        <f t="shared" si="0"/>
        <v>16.949166982253814</v>
      </c>
      <c r="AD67">
        <f t="shared" si="1"/>
        <v>1909.0925355465888</v>
      </c>
      <c r="AE67">
        <f>'IDT-1'!B67</f>
        <v>10.304</v>
      </c>
      <c r="AF67" s="24"/>
      <c r="AG67">
        <f t="shared" si="2"/>
        <v>1919.3965355465889</v>
      </c>
      <c r="AI67" s="34">
        <f>PXIL!H67</f>
        <v>0</v>
      </c>
      <c r="AJ67" s="34">
        <f>PXIL!N67</f>
        <v>0</v>
      </c>
      <c r="AK67" s="34">
        <f>RTM_IEX!H67</f>
        <v>9.66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14.165015928178397</v>
      </c>
      <c r="F68">
        <f>GT_Spot!P68</f>
        <v>0</v>
      </c>
      <c r="G68">
        <f>PPCL_NG!P68</f>
        <v>43.12</v>
      </c>
      <c r="H68">
        <f>PPCL_Spot!P68</f>
        <v>0</v>
      </c>
      <c r="I68">
        <f>Bawana_NG!P68</f>
        <v>75.226481949120824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975.50971474342805</v>
      </c>
      <c r="P68" s="36">
        <v>75.945483199524233</v>
      </c>
      <c r="Q68" s="36">
        <v>31.405608221476513</v>
      </c>
      <c r="R68" s="38">
        <v>38.5</v>
      </c>
      <c r="S68" s="38">
        <v>0</v>
      </c>
      <c r="T68" s="37">
        <f>SUMPRODUCT(LTA!J68:AN68,LTA!J$101:AN$101,LTA!J$103:AN$103)</f>
        <v>340.26</v>
      </c>
      <c r="U68" s="37">
        <f>SUMPRODUCT(LTA!J68:AN68,LTA!J$102:AN$102,LTA!J$103:AN$103)</f>
        <v>106.37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181.66</v>
      </c>
      <c r="Z68" s="34">
        <f>IEX!N68</f>
        <v>0</v>
      </c>
      <c r="AA68" s="75">
        <f>STOA!H68</f>
        <v>11.05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16.927020915567212</v>
      </c>
      <c r="AD68">
        <f t="shared" ref="AD68:AD98" si="4">SUM(B68:AB68,AI68:AR68)-AC68</f>
        <v>1906.5980831261609</v>
      </c>
      <c r="AE68">
        <f>'IDT-1'!B68</f>
        <v>10.304</v>
      </c>
      <c r="AF68" s="24"/>
      <c r="AG68">
        <f t="shared" ref="AG68:AG98" si="5">SUM(AD68:AF68)+AT68</f>
        <v>1916.902083126161</v>
      </c>
      <c r="AI68" s="34">
        <f>PXIL!H68</f>
        <v>0</v>
      </c>
      <c r="AJ68" s="34">
        <f>PXIL!N68</f>
        <v>0</v>
      </c>
      <c r="AK68" s="34">
        <f>RTM_IEX!H68</f>
        <v>20.3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14.165015928178397</v>
      </c>
      <c r="F69">
        <f>GT_Spot!P69</f>
        <v>0</v>
      </c>
      <c r="G69">
        <f>PPCL_NG!P69</f>
        <v>43.12</v>
      </c>
      <c r="H69">
        <f>PPCL_Spot!P69</f>
        <v>0</v>
      </c>
      <c r="I69">
        <f>Bawana_NG!P69</f>
        <v>75.226481949120824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960.15360217227965</v>
      </c>
      <c r="P69" s="36">
        <v>75.945483199524233</v>
      </c>
      <c r="Q69" s="36">
        <v>31.405608221476513</v>
      </c>
      <c r="R69" s="38">
        <v>38.5</v>
      </c>
      <c r="S69" s="38">
        <v>0</v>
      </c>
      <c r="T69" s="37">
        <f>SUMPRODUCT(LTA!J69:AN69,LTA!J$101:AN$101,LTA!J$103:AN$103)</f>
        <v>297.32</v>
      </c>
      <c r="U69" s="37">
        <f>SUMPRODUCT(LTA!J69:AN69,LTA!J$102:AN$102,LTA!J$103:AN$103)</f>
        <v>105.78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206.79</v>
      </c>
      <c r="Z69" s="34">
        <f>IEX!N69</f>
        <v>0</v>
      </c>
      <c r="AA69" s="75">
        <f>STOA!H69</f>
        <v>11.05</v>
      </c>
      <c r="AB69" s="75">
        <f>-STOA!N69</f>
        <v>0</v>
      </c>
      <c r="AC69">
        <f t="shared" si="3"/>
        <v>17.080615124941101</v>
      </c>
      <c r="AD69">
        <f t="shared" si="4"/>
        <v>1923.8983763456386</v>
      </c>
      <c r="AE69">
        <f>'IDT-1'!B69</f>
        <v>15.727</v>
      </c>
      <c r="AF69" s="24"/>
      <c r="AG69">
        <f t="shared" si="5"/>
        <v>1939.6253763456386</v>
      </c>
      <c r="AI69" s="34">
        <f>PXIL!H69</f>
        <v>0</v>
      </c>
      <c r="AJ69" s="34">
        <f>PXIL!N69</f>
        <v>0</v>
      </c>
      <c r="AK69" s="34">
        <f>RTM_IEX!H69</f>
        <v>71.510000000000005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14.165015928178397</v>
      </c>
      <c r="F70">
        <f>GT_Spot!P70</f>
        <v>0</v>
      </c>
      <c r="G70">
        <f>PPCL_NG!P70</f>
        <v>43.12</v>
      </c>
      <c r="H70">
        <f>PPCL_Spot!P70</f>
        <v>0</v>
      </c>
      <c r="I70">
        <f>Bawana_NG!P70</f>
        <v>75.226481949120824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966.94166659673419</v>
      </c>
      <c r="P70" s="36">
        <v>75.945483199524233</v>
      </c>
      <c r="Q70" s="36">
        <v>31.405608221476513</v>
      </c>
      <c r="R70" s="38">
        <v>35.945691514860982</v>
      </c>
      <c r="S70" s="38">
        <v>0</v>
      </c>
      <c r="T70" s="37">
        <f>SUMPRODUCT(LTA!J70:AN70,LTA!J$101:AN$101,LTA!J$103:AN$103)</f>
        <v>258.35000000000002</v>
      </c>
      <c r="U70" s="37">
        <f>SUMPRODUCT(LTA!J70:AN70,LTA!J$102:AN$102,LTA!J$103:AN$103)</f>
        <v>107.13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236.74</v>
      </c>
      <c r="Z70" s="34">
        <f>IEX!N70</f>
        <v>0</v>
      </c>
      <c r="AA70" s="75">
        <f>STOA!H70</f>
        <v>11.05</v>
      </c>
      <c r="AB70" s="75">
        <f>-STOA!N70</f>
        <v>0</v>
      </c>
      <c r="AC70">
        <f t="shared" si="3"/>
        <v>17.024856177207077</v>
      </c>
      <c r="AD70">
        <f t="shared" si="4"/>
        <v>1917.6178912326882</v>
      </c>
      <c r="AE70">
        <f>'IDT-1'!B70</f>
        <v>15.727</v>
      </c>
      <c r="AF70" s="24"/>
      <c r="AG70">
        <f t="shared" si="5"/>
        <v>1933.3448912326883</v>
      </c>
      <c r="AI70" s="34">
        <f>PXIL!H70</f>
        <v>0</v>
      </c>
      <c r="AJ70" s="34">
        <f>PXIL!N70</f>
        <v>0</v>
      </c>
      <c r="AK70" s="34">
        <f>RTM_IEX!H70</f>
        <v>68.61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14.165015928178397</v>
      </c>
      <c r="F71">
        <f>GT_Spot!P71</f>
        <v>0</v>
      </c>
      <c r="G71">
        <f>PPCL_NG!P71</f>
        <v>43.12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953.29457271569072</v>
      </c>
      <c r="P71" s="36">
        <v>75.945483199524233</v>
      </c>
      <c r="Q71" s="36">
        <v>31.405608221476513</v>
      </c>
      <c r="R71" s="38">
        <v>29.86</v>
      </c>
      <c r="S71" s="38">
        <v>0</v>
      </c>
      <c r="T71" s="37">
        <f>SUMPRODUCT(LTA!J71:AN71,LTA!J$101:AN$101,LTA!J$103:AN$103)</f>
        <v>209.85</v>
      </c>
      <c r="U71" s="37">
        <f>SUMPRODUCT(LTA!J71:AN71,LTA!J$102:AN$102,LTA!J$103:AN$103)</f>
        <v>106.82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295.69</v>
      </c>
      <c r="Z71" s="34">
        <f>IEX!N71</f>
        <v>0</v>
      </c>
      <c r="AA71" s="75">
        <f>STOA!H71</f>
        <v>10.95</v>
      </c>
      <c r="AB71" s="75">
        <f>-STOA!N71</f>
        <v>0</v>
      </c>
      <c r="AC71">
        <f t="shared" si="3"/>
        <v>17.017734624570856</v>
      </c>
      <c r="AD71">
        <f t="shared" si="4"/>
        <v>1916.8157454402988</v>
      </c>
      <c r="AE71">
        <f>'IDT-1'!B71</f>
        <v>0</v>
      </c>
      <c r="AF71" s="24"/>
      <c r="AG71">
        <f t="shared" si="5"/>
        <v>1916.8157454402988</v>
      </c>
      <c r="AI71" s="34">
        <f>PXIL!H71</f>
        <v>0</v>
      </c>
      <c r="AJ71" s="34">
        <f>PXIL!N71</f>
        <v>0</v>
      </c>
      <c r="AK71" s="34">
        <f>RTM_IEX!H71</f>
        <v>53.11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13.00338045482483</v>
      </c>
      <c r="F72">
        <f>GT_Spot!P72</f>
        <v>0</v>
      </c>
      <c r="G72">
        <f>PPCL_NG!P72</f>
        <v>43.12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960.36024919657302</v>
      </c>
      <c r="P72" s="36">
        <v>75.945483199524233</v>
      </c>
      <c r="Q72" s="36">
        <v>31.405608221476513</v>
      </c>
      <c r="R72" s="38">
        <v>17.604278074866315</v>
      </c>
      <c r="S72" s="38">
        <v>0</v>
      </c>
      <c r="T72" s="37">
        <f>SUMPRODUCT(LTA!J72:AN72,LTA!J$101:AN$101,LTA!J$103:AN$103)</f>
        <v>166.25</v>
      </c>
      <c r="U72" s="37">
        <f>SUMPRODUCT(LTA!J72:AN72,LTA!J$102:AN$102,LTA!J$103:AN$103)</f>
        <v>106.63999999999999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328.55</v>
      </c>
      <c r="Z72" s="34">
        <f>IEX!N72</f>
        <v>0</v>
      </c>
      <c r="AA72" s="75">
        <f>STOA!H72</f>
        <v>10.95</v>
      </c>
      <c r="AB72" s="75">
        <f>-STOA!N72</f>
        <v>0</v>
      </c>
      <c r="AC72">
        <f t="shared" si="3"/>
        <v>16.867767832495932</v>
      </c>
      <c r="AD72">
        <f t="shared" si="4"/>
        <v>1899.9240313147689</v>
      </c>
      <c r="AE72">
        <f>'IDT-1'!B72</f>
        <v>0</v>
      </c>
      <c r="AF72" s="24"/>
      <c r="AG72">
        <f t="shared" si="5"/>
        <v>1899.9240313147689</v>
      </c>
      <c r="AI72" s="34">
        <f>PXIL!H72</f>
        <v>0</v>
      </c>
      <c r="AJ72" s="34">
        <f>PXIL!N72</f>
        <v>0</v>
      </c>
      <c r="AK72" s="34">
        <f>RTM_IEX!H72</f>
        <v>53.34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7.7781249999999993</v>
      </c>
      <c r="F73">
        <f>GT_Spot!P73</f>
        <v>0</v>
      </c>
      <c r="G73">
        <f>PPCL_NG!P73</f>
        <v>32.840000000000003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970.76049833014622</v>
      </c>
      <c r="P73" s="36">
        <v>75.945483199524233</v>
      </c>
      <c r="Q73" s="36">
        <v>31.405608221476513</v>
      </c>
      <c r="R73" s="38">
        <v>8.2899999999999991</v>
      </c>
      <c r="S73" s="38">
        <v>0</v>
      </c>
      <c r="T73" s="37">
        <f>SUMPRODUCT(LTA!J73:AN73,LTA!J$101:AN$101,LTA!J$103:AN$103)</f>
        <v>123.82000000000001</v>
      </c>
      <c r="U73" s="37">
        <f>SUMPRODUCT(LTA!J73:AN73,LTA!J$102:AN$102,LTA!J$103:AN$103)</f>
        <v>104.25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348.84</v>
      </c>
      <c r="Z73" s="34">
        <f>IEX!N73</f>
        <v>0</v>
      </c>
      <c r="AA73" s="75">
        <f>STOA!H73</f>
        <v>10.95</v>
      </c>
      <c r="AB73" s="75">
        <f>-STOA!N73</f>
        <v>0</v>
      </c>
      <c r="AC73">
        <f t="shared" si="3"/>
        <v>16.632726129810091</v>
      </c>
      <c r="AD73">
        <f t="shared" si="4"/>
        <v>1873.4497886213367</v>
      </c>
      <c r="AE73">
        <f>'IDT-1'!B73</f>
        <v>0</v>
      </c>
      <c r="AF73" s="24"/>
      <c r="AG73">
        <f t="shared" si="5"/>
        <v>1873.4497886213367</v>
      </c>
      <c r="AI73" s="34">
        <f>PXIL!H73</f>
        <v>0</v>
      </c>
      <c r="AJ73" s="34">
        <f>PXIL!N73</f>
        <v>0</v>
      </c>
      <c r="AK73" s="34">
        <f>RTM_IEX!H73</f>
        <v>65.58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7.7781249999999993</v>
      </c>
      <c r="F74">
        <f>GT_Spot!P74</f>
        <v>0</v>
      </c>
      <c r="G74">
        <f>PPCL_NG!P74</f>
        <v>32.840000000000003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983.91688496318795</v>
      </c>
      <c r="P74" s="36">
        <v>75.945483199524233</v>
      </c>
      <c r="Q74" s="36">
        <v>31.405608221476513</v>
      </c>
      <c r="R74" s="38">
        <v>1.7400000000000004</v>
      </c>
      <c r="S74" s="38">
        <v>0</v>
      </c>
      <c r="T74" s="37">
        <f>SUMPRODUCT(LTA!J74:AN74,LTA!J$101:AN$101,LTA!J$103:AN$103)</f>
        <v>97.58</v>
      </c>
      <c r="U74" s="37">
        <f>SUMPRODUCT(LTA!J74:AN74,LTA!J$102:AN$102,LTA!J$103:AN$103)</f>
        <v>103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364.29</v>
      </c>
      <c r="Z74" s="34">
        <f>IEX!N74</f>
        <v>0</v>
      </c>
      <c r="AA74" s="75">
        <f>STOA!H74</f>
        <v>10.95</v>
      </c>
      <c r="AB74" s="75">
        <f>-STOA!N74</f>
        <v>0</v>
      </c>
      <c r="AC74">
        <f t="shared" si="3"/>
        <v>16.582622332180858</v>
      </c>
      <c r="AD74">
        <f t="shared" si="4"/>
        <v>1867.8062790520078</v>
      </c>
      <c r="AE74">
        <f>'IDT-1'!B74</f>
        <v>0</v>
      </c>
      <c r="AF74" s="24"/>
      <c r="AG74">
        <f t="shared" si="5"/>
        <v>1867.8062790520078</v>
      </c>
      <c r="AI74" s="34">
        <f>PXIL!H74</f>
        <v>0</v>
      </c>
      <c r="AJ74" s="34">
        <f>PXIL!N74</f>
        <v>0</v>
      </c>
      <c r="AK74" s="34">
        <f>RTM_IEX!H74</f>
        <v>65.319999999999993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7.8503676470588237</v>
      </c>
      <c r="F75">
        <f>GT_Spot!P75</f>
        <v>0</v>
      </c>
      <c r="G75">
        <f>PPCL_NG!P75</f>
        <v>30.93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1009.7942170225139</v>
      </c>
      <c r="P75" s="36">
        <v>75.945483199524233</v>
      </c>
      <c r="Q75" s="36">
        <v>31.405608221476513</v>
      </c>
      <c r="R75" s="38">
        <v>0</v>
      </c>
      <c r="S75" s="38">
        <v>0</v>
      </c>
      <c r="T75" s="37">
        <f>SUMPRODUCT(LTA!J75:AN75,LTA!J$101:AN$101,LTA!J$103:AN$103)</f>
        <v>64.460000000000008</v>
      </c>
      <c r="U75" s="37">
        <f>SUMPRODUCT(LTA!J75:AN75,LTA!J$102:AN$102,LTA!J$103:AN$103)</f>
        <v>98.84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482.19</v>
      </c>
      <c r="Z75" s="34">
        <f>IEX!N75</f>
        <v>0</v>
      </c>
      <c r="AA75" s="75">
        <f>STOA!H75</f>
        <v>10.899999999999999</v>
      </c>
      <c r="AB75" s="75">
        <f>-STOA!N75</f>
        <v>0</v>
      </c>
      <c r="AC75">
        <f t="shared" si="3"/>
        <v>17.268183690484861</v>
      </c>
      <c r="AD75">
        <f t="shared" si="4"/>
        <v>1864.6702924000888</v>
      </c>
      <c r="AE75">
        <f>'IDT-1'!B75</f>
        <v>0</v>
      </c>
      <c r="AF75" s="24"/>
      <c r="AG75">
        <f t="shared" si="5"/>
        <v>1864.6702924000888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-40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7.8503676470588237</v>
      </c>
      <c r="F76">
        <f>GT_Spot!P76</f>
        <v>0</v>
      </c>
      <c r="G76">
        <f>PPCL_NG!P76</f>
        <v>30.93</v>
      </c>
      <c r="H76">
        <f>PPCL_Spot!P76</f>
        <v>0</v>
      </c>
      <c r="I76">
        <f>Bawana_NG!P76</f>
        <v>98.894095671981773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1061.156597787231</v>
      </c>
      <c r="P76" s="36">
        <v>75.945483199524233</v>
      </c>
      <c r="Q76" s="36">
        <v>31.405608221476513</v>
      </c>
      <c r="R76" s="38">
        <v>0</v>
      </c>
      <c r="S76" s="38">
        <v>0</v>
      </c>
      <c r="T76" s="37">
        <f>SUMPRODUCT(LTA!J76:AN76,LTA!J$101:AN$101,LTA!J$103:AN$103)</f>
        <v>52.879999999999995</v>
      </c>
      <c r="U76" s="37">
        <f>SUMPRODUCT(LTA!J76:AN76,LTA!J$102:AN$102,LTA!J$103:AN$103)</f>
        <v>94.57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499.58</v>
      </c>
      <c r="Z76" s="34">
        <f>IEX!N76</f>
        <v>0</v>
      </c>
      <c r="AA76" s="75">
        <f>STOA!H76</f>
        <v>10.899999999999999</v>
      </c>
      <c r="AB76" s="75">
        <f>-STOA!N76</f>
        <v>0</v>
      </c>
      <c r="AC76">
        <f t="shared" si="3"/>
        <v>18.082549784015622</v>
      </c>
      <c r="AD76">
        <f t="shared" si="4"/>
        <v>1876.0424027432566</v>
      </c>
      <c r="AE76">
        <f>'IDT-1'!B76</f>
        <v>0</v>
      </c>
      <c r="AF76" s="24"/>
      <c r="AG76">
        <f t="shared" si="5"/>
        <v>1876.0424027432566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-80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8.6800000000000015</v>
      </c>
      <c r="F77">
        <f>GT_Spot!P77</f>
        <v>0</v>
      </c>
      <c r="G77">
        <f>PPCL_NG!P77</f>
        <v>31.86</v>
      </c>
      <c r="H77">
        <f>PPCL_Spot!P77</f>
        <v>0</v>
      </c>
      <c r="I77">
        <f>Bawana_NG!P77</f>
        <v>98.894095671981773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1099.0175775446146</v>
      </c>
      <c r="P77" s="36">
        <v>75.945483199524233</v>
      </c>
      <c r="Q77" s="36">
        <v>31.405608221476513</v>
      </c>
      <c r="R77" s="38">
        <v>0</v>
      </c>
      <c r="S77" s="38">
        <v>0</v>
      </c>
      <c r="T77" s="37">
        <f>SUMPRODUCT(LTA!J77:AN77,LTA!J$101:AN$101,LTA!J$103:AN$103)</f>
        <v>41.959999999999994</v>
      </c>
      <c r="U77" s="37">
        <f>SUMPRODUCT(LTA!J77:AN77,LTA!J$102:AN$102,LTA!J$103:AN$103)</f>
        <v>85.52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488.95</v>
      </c>
      <c r="Z77" s="34">
        <f>IEX!N77</f>
        <v>0</v>
      </c>
      <c r="AA77" s="75">
        <f>STOA!H77</f>
        <v>10.899999999999999</v>
      </c>
      <c r="AB77" s="75">
        <f>-STOA!N77</f>
        <v>0</v>
      </c>
      <c r="AC77">
        <f t="shared" si="3"/>
        <v>17.860074834831842</v>
      </c>
      <c r="AD77">
        <f t="shared" si="4"/>
        <v>1919.2854898027654</v>
      </c>
      <c r="AE77">
        <f>'IDT-1'!B77</f>
        <v>0</v>
      </c>
      <c r="AF77" s="24"/>
      <c r="AG77">
        <f t="shared" si="5"/>
        <v>1919.2854898027654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-46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8.6800000000000015</v>
      </c>
      <c r="F78">
        <f>GT_Spot!P78</f>
        <v>0</v>
      </c>
      <c r="G78">
        <f>PPCL_NG!P78</f>
        <v>31.86</v>
      </c>
      <c r="H78">
        <f>PPCL_Spot!P78</f>
        <v>0</v>
      </c>
      <c r="I78">
        <f>Bawana_NG!P78</f>
        <v>98.894095671981773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1117.0878339251751</v>
      </c>
      <c r="P78" s="36">
        <v>75.945483199524233</v>
      </c>
      <c r="Q78" s="36">
        <v>31.405608221476513</v>
      </c>
      <c r="R78" s="38">
        <v>0</v>
      </c>
      <c r="S78" s="38">
        <v>0</v>
      </c>
      <c r="T78" s="37">
        <f>SUMPRODUCT(LTA!J78:AN78,LTA!J$101:AN$101,LTA!J$103:AN$103)</f>
        <v>39.57</v>
      </c>
      <c r="U78" s="37">
        <f>SUMPRODUCT(LTA!J78:AN78,LTA!J$102:AN$102,LTA!J$103:AN$103)</f>
        <v>80.42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488.95</v>
      </c>
      <c r="Z78" s="34">
        <f>IEX!N78</f>
        <v>0</v>
      </c>
      <c r="AA78" s="75">
        <f>STOA!H78</f>
        <v>10.899999999999999</v>
      </c>
      <c r="AB78" s="75">
        <f>-STOA!N78</f>
        <v>0</v>
      </c>
      <c r="AC78">
        <f t="shared" si="3"/>
        <v>17.962059218502972</v>
      </c>
      <c r="AD78">
        <f t="shared" si="4"/>
        <v>1928.763761799655</v>
      </c>
      <c r="AE78">
        <f>'IDT-1'!B78</f>
        <v>0</v>
      </c>
      <c r="AF78" s="24"/>
      <c r="AG78">
        <f t="shared" si="5"/>
        <v>1928.763761799655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-47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8.6800000000000015</v>
      </c>
      <c r="F79">
        <f>GT_Spot!P79</f>
        <v>0</v>
      </c>
      <c r="G79">
        <f>PPCL_NG!P79</f>
        <v>31.86</v>
      </c>
      <c r="H79">
        <f>PPCL_Spot!P79</f>
        <v>0</v>
      </c>
      <c r="I79">
        <f>Bawana_NG!P79</f>
        <v>96.496109027861777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1169.0143317544105</v>
      </c>
      <c r="P79" s="36">
        <v>75.945483199524233</v>
      </c>
      <c r="Q79" s="36">
        <v>31.405608221476513</v>
      </c>
      <c r="R79" s="38">
        <v>0</v>
      </c>
      <c r="S79" s="38">
        <v>0</v>
      </c>
      <c r="T79" s="37">
        <f>SUMPRODUCT(LTA!J79:AN79,LTA!J$101:AN$101,LTA!J$103:AN$103)</f>
        <v>39.450000000000003</v>
      </c>
      <c r="U79" s="37">
        <f>SUMPRODUCT(LTA!J79:AN79,LTA!J$102:AN$102,LTA!J$103:AN$103)</f>
        <v>86.74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425.17</v>
      </c>
      <c r="Z79" s="34">
        <f>IEX!N79</f>
        <v>0</v>
      </c>
      <c r="AA79" s="75">
        <f>STOA!H79</f>
        <v>10.899999999999999</v>
      </c>
      <c r="AB79" s="75">
        <f>-STOA!N79</f>
        <v>0</v>
      </c>
      <c r="AC79">
        <f t="shared" si="3"/>
        <v>17.988865519676132</v>
      </c>
      <c r="AD79">
        <f t="shared" si="4"/>
        <v>1909.685466683597</v>
      </c>
      <c r="AE79">
        <f>'IDT-1'!B79</f>
        <v>0</v>
      </c>
      <c r="AF79" s="24"/>
      <c r="AG79">
        <f t="shared" si="5"/>
        <v>1909.685466683597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-58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8.6800000000000015</v>
      </c>
      <c r="F80">
        <f>GT_Spot!P80</f>
        <v>0</v>
      </c>
      <c r="G80">
        <f>PPCL_NG!P80</f>
        <v>31.86</v>
      </c>
      <c r="H80">
        <f>PPCL_Spot!P80</f>
        <v>0</v>
      </c>
      <c r="I80">
        <f>Bawana_NG!P80</f>
        <v>96.496109027861777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1121.4254205662867</v>
      </c>
      <c r="P80" s="36">
        <v>75.945483199524233</v>
      </c>
      <c r="Q80" s="36">
        <v>31.405608221476513</v>
      </c>
      <c r="R80" s="38">
        <v>0</v>
      </c>
      <c r="S80" s="38">
        <v>0</v>
      </c>
      <c r="T80" s="37">
        <f>SUMPRODUCT(LTA!J80:AN80,LTA!J$101:AN$101,LTA!J$103:AN$103)</f>
        <v>40.08</v>
      </c>
      <c r="U80" s="37">
        <f>SUMPRODUCT(LTA!J80:AN80,LTA!J$102:AN$102,LTA!J$103:AN$103)</f>
        <v>76.3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399.08</v>
      </c>
      <c r="Z80" s="34">
        <f>IEX!N80</f>
        <v>0</v>
      </c>
      <c r="AA80" s="75">
        <f>STOA!H80</f>
        <v>10.899999999999999</v>
      </c>
      <c r="AB80" s="75">
        <f>-STOA!N80</f>
        <v>0</v>
      </c>
      <c r="AC80">
        <f t="shared" si="3"/>
        <v>16.755159704933313</v>
      </c>
      <c r="AD80">
        <f t="shared" si="4"/>
        <v>1887.2402613102158</v>
      </c>
      <c r="AE80">
        <f>'IDT-1'!B80</f>
        <v>0</v>
      </c>
      <c r="AF80" s="24"/>
      <c r="AG80">
        <f t="shared" si="5"/>
        <v>1887.2402613102158</v>
      </c>
      <c r="AI80" s="34">
        <f>PXIL!H80</f>
        <v>0</v>
      </c>
      <c r="AJ80" s="34">
        <f>PXIL!N80</f>
        <v>0</v>
      </c>
      <c r="AK80" s="34">
        <f>RTM_IEX!H80</f>
        <v>1.81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10.472486935136796</v>
      </c>
      <c r="F81">
        <f>GT_Spot!P81</f>
        <v>0</v>
      </c>
      <c r="G81">
        <f>PPCL_NG!P81</f>
        <v>42.9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1122.0492870374867</v>
      </c>
      <c r="P81" s="36">
        <v>75.945483199524233</v>
      </c>
      <c r="Q81" s="36">
        <v>31.405608221476513</v>
      </c>
      <c r="R81" s="38">
        <v>0</v>
      </c>
      <c r="S81" s="38">
        <v>0</v>
      </c>
      <c r="T81" s="37">
        <f>SUMPRODUCT(LTA!J81:AN81,LTA!J$101:AN$101,LTA!J$103:AN$103)</f>
        <v>40.260000000000005</v>
      </c>
      <c r="U81" s="37">
        <f>SUMPRODUCT(LTA!J81:AN81,LTA!J$102:AN$102,LTA!J$103:AN$103)</f>
        <v>100.99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387.49</v>
      </c>
      <c r="Z81" s="34">
        <f>IEX!N81</f>
        <v>0</v>
      </c>
      <c r="AA81" s="75">
        <f>STOA!H81</f>
        <v>10.899999999999999</v>
      </c>
      <c r="AB81" s="75">
        <f>-STOA!N81</f>
        <v>0</v>
      </c>
      <c r="AC81">
        <f t="shared" si="3"/>
        <v>17.037113855463897</v>
      </c>
      <c r="AD81">
        <f t="shared" si="4"/>
        <v>1918.9985515381604</v>
      </c>
      <c r="AE81">
        <f>'IDT-1'!B81</f>
        <v>12.41</v>
      </c>
      <c r="AF81" s="24"/>
      <c r="AG81">
        <f t="shared" si="5"/>
        <v>1931.4085515381605</v>
      </c>
      <c r="AI81" s="34">
        <f>PXIL!H81</f>
        <v>0</v>
      </c>
      <c r="AJ81" s="34">
        <f>PXIL!N81</f>
        <v>0</v>
      </c>
      <c r="AK81" s="34">
        <f>RTM_IEX!H81</f>
        <v>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10.472486935136796</v>
      </c>
      <c r="F82">
        <f>GT_Spot!P82</f>
        <v>0</v>
      </c>
      <c r="G82">
        <f>PPCL_NG!P82</f>
        <v>42.9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1122.0492870374867</v>
      </c>
      <c r="P82" s="36">
        <v>75.945483199524233</v>
      </c>
      <c r="Q82" s="36">
        <v>31.405608221476513</v>
      </c>
      <c r="R82" s="38">
        <v>0</v>
      </c>
      <c r="S82" s="38">
        <v>0</v>
      </c>
      <c r="T82" s="37">
        <f>SUMPRODUCT(LTA!J82:AN82,LTA!J$101:AN$101,LTA!J$103:AN$103)</f>
        <v>39.79</v>
      </c>
      <c r="U82" s="37">
        <f>SUMPRODUCT(LTA!J82:AN82,LTA!J$102:AN$102,LTA!J$103:AN$103)</f>
        <v>100.47999999999999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363.33</v>
      </c>
      <c r="Z82" s="34">
        <f>IEX!N82</f>
        <v>0</v>
      </c>
      <c r="AA82" s="75">
        <f>STOA!H82</f>
        <v>10.899999999999999</v>
      </c>
      <c r="AB82" s="75">
        <f>-STOA!N82</f>
        <v>0</v>
      </c>
      <c r="AC82">
        <f t="shared" si="3"/>
        <v>16.819489855463896</v>
      </c>
      <c r="AD82">
        <f t="shared" si="4"/>
        <v>1894.4861755381605</v>
      </c>
      <c r="AE82">
        <f>'IDT-1'!B82</f>
        <v>35.93</v>
      </c>
      <c r="AF82" s="24"/>
      <c r="AG82">
        <f t="shared" si="5"/>
        <v>1930.4161755381606</v>
      </c>
      <c r="AI82" s="34">
        <f>PXIL!H82</f>
        <v>0</v>
      </c>
      <c r="AJ82" s="34">
        <f>PXIL!N82</f>
        <v>0</v>
      </c>
      <c r="AK82" s="34">
        <f>RTM_IEX!H82</f>
        <v>4.41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10.472486935136796</v>
      </c>
      <c r="F83">
        <f>GT_Spot!P83</f>
        <v>0</v>
      </c>
      <c r="G83">
        <f>PPCL_NG!P83</f>
        <v>42.9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1112.0282126597883</v>
      </c>
      <c r="P83" s="36">
        <v>75.945483199524233</v>
      </c>
      <c r="Q83" s="36">
        <v>31.405608221476513</v>
      </c>
      <c r="R83" s="38">
        <v>0</v>
      </c>
      <c r="S83" s="38">
        <v>0</v>
      </c>
      <c r="T83" s="37">
        <f>SUMPRODUCT(LTA!J83:AN83,LTA!J$101:AN$101,LTA!J$103:AN$103)</f>
        <v>37.269999999999996</v>
      </c>
      <c r="U83" s="37">
        <f>SUMPRODUCT(LTA!J83:AN83,LTA!J$102:AN$102,LTA!J$103:AN$103)</f>
        <v>100.34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343.04</v>
      </c>
      <c r="Z83" s="34">
        <f>IEX!N83</f>
        <v>0</v>
      </c>
      <c r="AA83" s="75">
        <f>STOA!H83</f>
        <v>10.899999999999999</v>
      </c>
      <c r="AB83" s="75">
        <f>-STOA!N83</f>
        <v>0</v>
      </c>
      <c r="AC83">
        <f t="shared" si="3"/>
        <v>16.975856400940149</v>
      </c>
      <c r="AD83">
        <f t="shared" si="4"/>
        <v>1912.0987346149859</v>
      </c>
      <c r="AE83">
        <f>'IDT-1'!B83</f>
        <v>62.139000000000003</v>
      </c>
      <c r="AF83" s="24"/>
      <c r="AG83">
        <f t="shared" si="5"/>
        <v>1974.2377346149858</v>
      </c>
      <c r="AI83" s="34">
        <f>PXIL!H83</f>
        <v>0</v>
      </c>
      <c r="AJ83" s="34">
        <f>PXIL!N83</f>
        <v>0</v>
      </c>
      <c r="AK83" s="34">
        <f>RTM_IEX!H83</f>
        <v>55.15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11.473903966597076</v>
      </c>
      <c r="F84">
        <f>GT_Spot!P84</f>
        <v>0</v>
      </c>
      <c r="G84">
        <f>PPCL_NG!P84</f>
        <v>42.9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1110.9345732803663</v>
      </c>
      <c r="P84" s="36">
        <v>75.945483199524233</v>
      </c>
      <c r="Q84" s="36">
        <v>31.405608221476513</v>
      </c>
      <c r="R84" s="38">
        <v>0</v>
      </c>
      <c r="S84" s="38">
        <v>0</v>
      </c>
      <c r="T84" s="37">
        <f>SUMPRODUCT(LTA!J84:AN84,LTA!J$101:AN$101,LTA!J$103:AN$103)</f>
        <v>36.61</v>
      </c>
      <c r="U84" s="37">
        <f>SUMPRODUCT(LTA!J84:AN84,LTA!J$102:AN$102,LTA!J$103:AN$103)</f>
        <v>96.44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303.42</v>
      </c>
      <c r="Z84" s="34">
        <f>IEX!N84</f>
        <v>0</v>
      </c>
      <c r="AA84" s="75">
        <f>STOA!H84</f>
        <v>10.899999999999999</v>
      </c>
      <c r="AB84" s="75">
        <f>-STOA!N84</f>
        <v>0</v>
      </c>
      <c r="AC84">
        <f t="shared" si="3"/>
        <v>16.404540844278085</v>
      </c>
      <c r="AD84">
        <f t="shared" si="4"/>
        <v>1847.7478278236863</v>
      </c>
      <c r="AE84">
        <f>'IDT-1'!B84</f>
        <v>117.922</v>
      </c>
      <c r="AF84" s="24"/>
      <c r="AG84">
        <f t="shared" si="5"/>
        <v>1965.6698278236863</v>
      </c>
      <c r="AI84" s="34">
        <f>PXIL!H84</f>
        <v>0</v>
      </c>
      <c r="AJ84" s="34">
        <f>PXIL!N84</f>
        <v>0</v>
      </c>
      <c r="AK84" s="34">
        <f>RTM_IEX!H84</f>
        <v>34.5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11.473903966597076</v>
      </c>
      <c r="F85">
        <f>GT_Spot!P85</f>
        <v>0</v>
      </c>
      <c r="G85">
        <f>PPCL_NG!P85</f>
        <v>42.9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1099.0674505970903</v>
      </c>
      <c r="P85" s="36">
        <v>75.945483199524233</v>
      </c>
      <c r="Q85" s="36">
        <v>31.405608221476513</v>
      </c>
      <c r="R85" s="38">
        <v>0</v>
      </c>
      <c r="S85" s="38">
        <v>0</v>
      </c>
      <c r="T85" s="37">
        <f>SUMPRODUCT(LTA!J85:AN85,LTA!J$101:AN$101,LTA!J$103:AN$103)</f>
        <v>36.25</v>
      </c>
      <c r="U85" s="37">
        <f>SUMPRODUCT(LTA!J85:AN85,LTA!J$102:AN$102,LTA!J$103:AN$103)</f>
        <v>92.05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309.22000000000003</v>
      </c>
      <c r="Z85" s="34">
        <f>IEX!N85</f>
        <v>0</v>
      </c>
      <c r="AA85" s="75">
        <f>STOA!H85</f>
        <v>10.899999999999999</v>
      </c>
      <c r="AB85" s="75">
        <f>-STOA!N85</f>
        <v>0</v>
      </c>
      <c r="AC85">
        <f t="shared" si="3"/>
        <v>16.147800205020385</v>
      </c>
      <c r="AD85">
        <f t="shared" si="4"/>
        <v>1786.687445779668</v>
      </c>
      <c r="AE85">
        <f>'IDT-1'!B85</f>
        <v>123.188</v>
      </c>
      <c r="AF85" s="24"/>
      <c r="AG85">
        <f t="shared" si="5"/>
        <v>1909.8754457796681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-16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11.473903966597076</v>
      </c>
      <c r="F86">
        <f>GT_Spot!P86</f>
        <v>0</v>
      </c>
      <c r="G86">
        <f>PPCL_NG!P86</f>
        <v>42.9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1071.3973972111799</v>
      </c>
      <c r="P86" s="36">
        <v>75.945483199524233</v>
      </c>
      <c r="Q86" s="36">
        <v>31.405608221476513</v>
      </c>
      <c r="R86" s="38">
        <v>0</v>
      </c>
      <c r="S86" s="38">
        <v>0</v>
      </c>
      <c r="T86" s="37">
        <f>SUMPRODUCT(LTA!J86:AN86,LTA!J$101:AN$101,LTA!J$103:AN$103)</f>
        <v>35.090000000000003</v>
      </c>
      <c r="U86" s="37">
        <f>SUMPRODUCT(LTA!J86:AN86,LTA!J$102:AN$102,LTA!J$103:AN$103)</f>
        <v>87.64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390.39</v>
      </c>
      <c r="Z86" s="34">
        <f>IEX!N86</f>
        <v>0</v>
      </c>
      <c r="AA86" s="75">
        <f>STOA!H86</f>
        <v>10.899999999999999</v>
      </c>
      <c r="AB86" s="75">
        <f>-STOA!N86</f>
        <v>0</v>
      </c>
      <c r="AC86">
        <f t="shared" si="3"/>
        <v>16.809293178323646</v>
      </c>
      <c r="AD86">
        <f t="shared" si="4"/>
        <v>1806.9558994204542</v>
      </c>
      <c r="AE86">
        <f>'IDT-1'!B86</f>
        <v>99.117999999999995</v>
      </c>
      <c r="AF86" s="24"/>
      <c r="AG86">
        <f t="shared" si="5"/>
        <v>1906.0738994204542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-43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11.473903966597076</v>
      </c>
      <c r="F87">
        <f>GT_Spot!P87</f>
        <v>0</v>
      </c>
      <c r="G87">
        <f>PPCL_NG!P87</f>
        <v>43.6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1069.6662990775972</v>
      </c>
      <c r="P87" s="36">
        <v>75.945483199524233</v>
      </c>
      <c r="Q87" s="36">
        <v>31.405608221476513</v>
      </c>
      <c r="R87" s="38">
        <v>0</v>
      </c>
      <c r="S87" s="38">
        <v>0</v>
      </c>
      <c r="T87" s="37">
        <f>SUMPRODUCT(LTA!J87:AN87,LTA!J$101:AN$101,LTA!J$103:AN$103)</f>
        <v>34.980000000000004</v>
      </c>
      <c r="U87" s="37">
        <f>SUMPRODUCT(LTA!J87:AN87,LTA!J$102:AN$102,LTA!J$103:AN$103)</f>
        <v>83.73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372.99</v>
      </c>
      <c r="Z87" s="34">
        <f>IEX!N87</f>
        <v>0</v>
      </c>
      <c r="AA87" s="75">
        <f>STOA!H87</f>
        <v>10.899999999999999</v>
      </c>
      <c r="AB87" s="75">
        <f>-STOA!N87</f>
        <v>0</v>
      </c>
      <c r="AC87">
        <f t="shared" si="3"/>
        <v>16.815920447758611</v>
      </c>
      <c r="AD87">
        <f t="shared" si="4"/>
        <v>1761.4981740174364</v>
      </c>
      <c r="AE87">
        <f>'IDT-1'!B87</f>
        <v>115.491</v>
      </c>
      <c r="AF87" s="24"/>
      <c r="AG87">
        <f t="shared" si="5"/>
        <v>1876.9891740174364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-66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12.475238922675933</v>
      </c>
      <c r="F88">
        <f>GT_Spot!P88</f>
        <v>0</v>
      </c>
      <c r="G88">
        <f>PPCL_NG!P88</f>
        <v>43.6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1069.6660543123526</v>
      </c>
      <c r="P88" s="36">
        <v>75.945483199524233</v>
      </c>
      <c r="Q88" s="36">
        <v>31.405608221476513</v>
      </c>
      <c r="R88" s="38">
        <v>0</v>
      </c>
      <c r="S88" s="38">
        <v>0</v>
      </c>
      <c r="T88" s="37">
        <f>SUMPRODUCT(LTA!J88:AN88,LTA!J$101:AN$101,LTA!J$103:AN$103)</f>
        <v>34.97</v>
      </c>
      <c r="U88" s="37">
        <f>SUMPRODUCT(LTA!J88:AN88,LTA!J$102:AN$102,LTA!J$103:AN$103)</f>
        <v>87.97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394.25</v>
      </c>
      <c r="Z88" s="34">
        <f>IEX!N88</f>
        <v>0</v>
      </c>
      <c r="AA88" s="75">
        <f>STOA!H88</f>
        <v>10.899999999999999</v>
      </c>
      <c r="AB88" s="75">
        <f>-STOA!N88</f>
        <v>0</v>
      </c>
      <c r="AC88">
        <f t="shared" si="3"/>
        <v>17.11118893409332</v>
      </c>
      <c r="AD88">
        <f t="shared" si="4"/>
        <v>1780.6939957219361</v>
      </c>
      <c r="AE88">
        <f>'IDT-1'!B88</f>
        <v>104.401</v>
      </c>
      <c r="AF88" s="24"/>
      <c r="AG88">
        <f t="shared" si="5"/>
        <v>1885.0949957219361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-73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12.475238922675933</v>
      </c>
      <c r="F89">
        <f>GT_Spot!P89</f>
        <v>0</v>
      </c>
      <c r="G89">
        <f>PPCL_NG!P89</f>
        <v>43.6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1077.6239513531461</v>
      </c>
      <c r="P89" s="36">
        <v>75.945483199524233</v>
      </c>
      <c r="Q89" s="36">
        <v>31.405608221476513</v>
      </c>
      <c r="R89" s="38">
        <v>0</v>
      </c>
      <c r="S89" s="38">
        <v>0</v>
      </c>
      <c r="T89" s="37">
        <f>SUMPRODUCT(LTA!J89:AN89,LTA!J$101:AN$101,LTA!J$103:AN$103)</f>
        <v>48.64</v>
      </c>
      <c r="U89" s="37">
        <f>SUMPRODUCT(LTA!J89:AN89,LTA!J$102:AN$102,LTA!J$103:AN$103)</f>
        <v>88.75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423.24</v>
      </c>
      <c r="Z89" s="34">
        <f>IEX!N89</f>
        <v>0</v>
      </c>
      <c r="AA89" s="75">
        <f>STOA!H89</f>
        <v>10.899999999999999</v>
      </c>
      <c r="AB89" s="75">
        <f>-STOA!N89</f>
        <v>0</v>
      </c>
      <c r="AC89">
        <f t="shared" si="3"/>
        <v>17.776565488584993</v>
      </c>
      <c r="AD89">
        <f t="shared" si="4"/>
        <v>1807.4265162082381</v>
      </c>
      <c r="AE89">
        <f>'IDT-1'!B89</f>
        <v>79.831000000000003</v>
      </c>
      <c r="AF89" s="24"/>
      <c r="AG89">
        <f t="shared" si="5"/>
        <v>1887.257516208238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-97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12.475238922675933</v>
      </c>
      <c r="F90">
        <f>GT_Spot!P90</f>
        <v>0</v>
      </c>
      <c r="G90">
        <f>PPCL_NG!P90</f>
        <v>43.6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1110.3190211311612</v>
      </c>
      <c r="P90" s="36">
        <v>75.945483199524233</v>
      </c>
      <c r="Q90" s="36">
        <v>31.405608221476513</v>
      </c>
      <c r="R90" s="38">
        <v>0</v>
      </c>
      <c r="S90" s="38">
        <v>0</v>
      </c>
      <c r="T90" s="37">
        <f>SUMPRODUCT(LTA!J90:AN90,LTA!J$101:AN$101,LTA!J$103:AN$103)</f>
        <v>48.61</v>
      </c>
      <c r="U90" s="37">
        <f>SUMPRODUCT(LTA!J90:AN90,LTA!J$102:AN$102,LTA!J$103:AN$103)</f>
        <v>91.759999999999991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383.62</v>
      </c>
      <c r="Z90" s="34">
        <f>IEX!N90</f>
        <v>0</v>
      </c>
      <c r="AA90" s="75">
        <f>STOA!H90</f>
        <v>10.899999999999999</v>
      </c>
      <c r="AB90" s="75">
        <f>-STOA!N90</f>
        <v>0</v>
      </c>
      <c r="AC90">
        <f t="shared" si="3"/>
        <v>17.688581337498352</v>
      </c>
      <c r="AD90">
        <f t="shared" si="4"/>
        <v>1809.5695701373397</v>
      </c>
      <c r="AE90">
        <f>'IDT-1'!B90</f>
        <v>86.932000000000002</v>
      </c>
      <c r="AF90" s="24"/>
      <c r="AG90">
        <f t="shared" si="5"/>
        <v>1896.5015701373397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-91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12.475238922675933</v>
      </c>
      <c r="F91">
        <f>GT_Spot!P91</f>
        <v>0</v>
      </c>
      <c r="G91">
        <f>PPCL_NG!P91</f>
        <v>43.6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1117.3675011525793</v>
      </c>
      <c r="P91" s="36">
        <v>75.945483199524233</v>
      </c>
      <c r="Q91" s="36">
        <v>31.405608221476513</v>
      </c>
      <c r="R91" s="38">
        <v>0</v>
      </c>
      <c r="S91" s="38">
        <v>0</v>
      </c>
      <c r="T91" s="37">
        <f>SUMPRODUCT(LTA!J91:AN91,LTA!J$101:AN$101,LTA!J$103:AN$103)</f>
        <v>47.88</v>
      </c>
      <c r="U91" s="37">
        <f>SUMPRODUCT(LTA!J91:AN91,LTA!J$102:AN$102,LTA!J$103:AN$103)</f>
        <v>97.12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329.5</v>
      </c>
      <c r="Z91" s="34">
        <f>IEX!N91</f>
        <v>0</v>
      </c>
      <c r="AA91" s="75">
        <f>STOA!H91</f>
        <v>64.97</v>
      </c>
      <c r="AB91" s="75">
        <f>-STOA!N91</f>
        <v>0</v>
      </c>
      <c r="AC91">
        <f t="shared" si="3"/>
        <v>17.604471283720727</v>
      </c>
      <c r="AD91">
        <f t="shared" si="4"/>
        <v>1842.2821602125355</v>
      </c>
      <c r="AE91">
        <f>'IDT-1'!B91</f>
        <v>98.496000000000009</v>
      </c>
      <c r="AF91" s="24"/>
      <c r="AG91">
        <f t="shared" si="5"/>
        <v>1940.7781602125356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-70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12.475238922675933</v>
      </c>
      <c r="F92">
        <f>GT_Spot!P92</f>
        <v>0</v>
      </c>
      <c r="G92">
        <f>PPCL_NG!P92</f>
        <v>43.6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1125.73494000752</v>
      </c>
      <c r="P92" s="36">
        <v>75.945483199524233</v>
      </c>
      <c r="Q92" s="36">
        <v>31.405608221476513</v>
      </c>
      <c r="R92" s="38">
        <v>0</v>
      </c>
      <c r="S92" s="38">
        <v>0</v>
      </c>
      <c r="T92" s="37">
        <f>SUMPRODUCT(LTA!J92:AN92,LTA!J$101:AN$101,LTA!J$103:AN$103)</f>
        <v>45.85</v>
      </c>
      <c r="U92" s="37">
        <f>SUMPRODUCT(LTA!J92:AN92,LTA!J$102:AN$102,LTA!J$103:AN$103)</f>
        <v>95.669999999999987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371.06</v>
      </c>
      <c r="Z92" s="34">
        <f>IEX!N92</f>
        <v>0</v>
      </c>
      <c r="AA92" s="75">
        <f>STOA!H92</f>
        <v>64.97</v>
      </c>
      <c r="AB92" s="75">
        <f>-STOA!N92</f>
        <v>0</v>
      </c>
      <c r="AC92">
        <f t="shared" si="3"/>
        <v>18.030965000688596</v>
      </c>
      <c r="AD92">
        <f t="shared" si="4"/>
        <v>1886.3031053505081</v>
      </c>
      <c r="AE92">
        <f>'IDT-1'!B92</f>
        <v>67.906000000000006</v>
      </c>
      <c r="AF92" s="24"/>
      <c r="AG92">
        <f t="shared" si="5"/>
        <v>1954.209105350508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-72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12.475238922675933</v>
      </c>
      <c r="F93">
        <f>GT_Spot!P93</f>
        <v>0</v>
      </c>
      <c r="G93">
        <f>PPCL_NG!P93</f>
        <v>43.6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1165.5686396908313</v>
      </c>
      <c r="P93" s="36">
        <v>75.945483199524233</v>
      </c>
      <c r="Q93" s="36">
        <v>31.405608221476513</v>
      </c>
      <c r="R93" s="38">
        <v>0</v>
      </c>
      <c r="S93" s="38">
        <v>0</v>
      </c>
      <c r="T93" s="37">
        <f>SUMPRODUCT(LTA!J93:AN93,LTA!J$101:AN$101,LTA!J$103:AN$103)</f>
        <v>49.410000000000004</v>
      </c>
      <c r="U93" s="37">
        <f>SUMPRODUCT(LTA!J93:AN93,LTA!J$102:AN$102,LTA!J$103:AN$103)</f>
        <v>103.85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416.48</v>
      </c>
      <c r="Z93" s="34">
        <f>IEX!N93</f>
        <v>0</v>
      </c>
      <c r="AA93" s="75">
        <f>STOA!H93</f>
        <v>64.97</v>
      </c>
      <c r="AB93" s="75">
        <f>-STOA!N93</f>
        <v>0</v>
      </c>
      <c r="AC93">
        <f t="shared" si="3"/>
        <v>19.781200437643463</v>
      </c>
      <c r="AD93">
        <f t="shared" si="4"/>
        <v>1880.5465695968644</v>
      </c>
      <c r="AE93">
        <f>'IDT-1'!B93</f>
        <v>36.635999999999996</v>
      </c>
      <c r="AF93" s="24"/>
      <c r="AG93">
        <f t="shared" si="5"/>
        <v>1917.1825695968644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-173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12.475238922675933</v>
      </c>
      <c r="F94">
        <f>GT_Spot!P94</f>
        <v>0</v>
      </c>
      <c r="G94">
        <f>PPCL_NG!P94</f>
        <v>43.6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1148.3184841414661</v>
      </c>
      <c r="P94" s="36">
        <v>75.945483199524233</v>
      </c>
      <c r="Q94" s="36">
        <v>31.405608221476513</v>
      </c>
      <c r="R94" s="38">
        <v>0</v>
      </c>
      <c r="S94" s="38">
        <v>0</v>
      </c>
      <c r="T94" s="37">
        <f>SUMPRODUCT(LTA!J94:AN94,LTA!J$101:AN$101,LTA!J$103:AN$103)</f>
        <v>50.19</v>
      </c>
      <c r="U94" s="37">
        <f>SUMPRODUCT(LTA!J94:AN94,LTA!J$102:AN$102,LTA!J$103:AN$103)</f>
        <v>104.53999999999999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445.46</v>
      </c>
      <c r="Z94" s="34">
        <f>IEX!N94</f>
        <v>0</v>
      </c>
      <c r="AA94" s="75">
        <f>STOA!H94</f>
        <v>64.97</v>
      </c>
      <c r="AB94" s="75">
        <f>-STOA!N94</f>
        <v>0</v>
      </c>
      <c r="AC94">
        <f t="shared" si="3"/>
        <v>19.808577793587094</v>
      </c>
      <c r="AD94">
        <f t="shared" si="4"/>
        <v>1903.7190366915556</v>
      </c>
      <c r="AE94">
        <f>'IDT-1'!B94</f>
        <v>15</v>
      </c>
      <c r="AF94" s="24"/>
      <c r="AG94">
        <f t="shared" si="5"/>
        <v>1918.7190366915556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-163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12.475238922675933</v>
      </c>
      <c r="F95">
        <f>GT_Spot!P95</f>
        <v>0</v>
      </c>
      <c r="G95">
        <f>PPCL_NG!P95</f>
        <v>43.6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1108.3724334896735</v>
      </c>
      <c r="P95" s="36">
        <v>75.945483199524233</v>
      </c>
      <c r="Q95" s="36">
        <v>31.405608221476513</v>
      </c>
      <c r="R95" s="38">
        <v>0</v>
      </c>
      <c r="S95" s="38">
        <v>0</v>
      </c>
      <c r="T95" s="37">
        <f>SUMPRODUCT(LTA!J95:AN95,LTA!J$101:AN$101,LTA!J$103:AN$103)</f>
        <v>50.95</v>
      </c>
      <c r="U95" s="37">
        <f>SUMPRODUCT(LTA!J95:AN95,LTA!J$102:AN$102,LTA!J$103:AN$103)</f>
        <v>108.32000000000001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500.55</v>
      </c>
      <c r="Z95" s="34">
        <f>IEX!N95</f>
        <v>0</v>
      </c>
      <c r="AA95" s="75">
        <f>STOA!H95</f>
        <v>64.92</v>
      </c>
      <c r="AB95" s="75">
        <f>-STOA!N95</f>
        <v>0</v>
      </c>
      <c r="AC95">
        <f t="shared" si="3"/>
        <v>20.007990930417904</v>
      </c>
      <c r="AD95">
        <f t="shared" si="4"/>
        <v>1920.1535729029322</v>
      </c>
      <c r="AE95">
        <f>'IDT-1'!B95</f>
        <v>0</v>
      </c>
      <c r="AF95" s="24"/>
      <c r="AG95">
        <f t="shared" si="5"/>
        <v>1920.1535729029322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-166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12.475238922675933</v>
      </c>
      <c r="F96">
        <f>GT_Spot!P96</f>
        <v>0</v>
      </c>
      <c r="G96">
        <f>PPCL_NG!P96</f>
        <v>43.6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1089.2698442986862</v>
      </c>
      <c r="P96" s="36">
        <v>75.945483199524233</v>
      </c>
      <c r="Q96" s="36">
        <v>31.405608221476513</v>
      </c>
      <c r="R96" s="38">
        <v>0</v>
      </c>
      <c r="S96" s="38">
        <v>0</v>
      </c>
      <c r="T96" s="37">
        <f>SUMPRODUCT(LTA!J96:AN96,LTA!J$101:AN$101,LTA!J$103:AN$103)</f>
        <v>51.550000000000004</v>
      </c>
      <c r="U96" s="37">
        <f>SUMPRODUCT(LTA!J96:AN96,LTA!J$102:AN$102,LTA!J$103:AN$103)</f>
        <v>108.76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521.79999999999995</v>
      </c>
      <c r="Z96" s="34">
        <f>IEX!N96</f>
        <v>0</v>
      </c>
      <c r="AA96" s="75">
        <f>STOA!H96</f>
        <v>64.92</v>
      </c>
      <c r="AB96" s="75">
        <f>-STOA!N96</f>
        <v>0</v>
      </c>
      <c r="AC96">
        <f t="shared" si="3"/>
        <v>20.080430783148195</v>
      </c>
      <c r="AD96">
        <f t="shared" si="4"/>
        <v>1918.2685438592148</v>
      </c>
      <c r="AE96">
        <f>'IDT-1'!B96</f>
        <v>0</v>
      </c>
      <c r="AF96" s="24"/>
      <c r="AG96">
        <f t="shared" si="5"/>
        <v>1918.2685438592148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-171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12.475238922675933</v>
      </c>
      <c r="F97">
        <f>GT_Spot!P97</f>
        <v>0</v>
      </c>
      <c r="G97">
        <f>PPCL_NG!P97</f>
        <v>43.6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1038.9184265793742</v>
      </c>
      <c r="P97" s="36">
        <v>75.945483199524233</v>
      </c>
      <c r="Q97" s="36">
        <v>31.405608221476513</v>
      </c>
      <c r="R97" s="38">
        <v>0</v>
      </c>
      <c r="S97" s="38">
        <v>0</v>
      </c>
      <c r="T97" s="37">
        <f>SUMPRODUCT(LTA!J97:AN97,LTA!J$101:AN$101,LTA!J$103:AN$103)</f>
        <v>51.37</v>
      </c>
      <c r="U97" s="37">
        <f>SUMPRODUCT(LTA!J97:AN97,LTA!J$102:AN$102,LTA!J$103:AN$103)</f>
        <v>109.92999999999999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516.97</v>
      </c>
      <c r="Z97" s="34">
        <f>IEX!N97</f>
        <v>0</v>
      </c>
      <c r="AA97" s="75">
        <f>STOA!H97</f>
        <v>64.92</v>
      </c>
      <c r="AB97" s="75">
        <f>-STOA!N97</f>
        <v>0</v>
      </c>
      <c r="AC97">
        <f t="shared" si="3"/>
        <v>19.568033797129466</v>
      </c>
      <c r="AD97">
        <f t="shared" si="4"/>
        <v>1868.5895231259215</v>
      </c>
      <c r="AE97">
        <f>'IDT-1'!B97</f>
        <v>0</v>
      </c>
      <c r="AF97" s="24"/>
      <c r="AG97">
        <f t="shared" si="5"/>
        <v>1868.5895231259215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-167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12.475238922675933</v>
      </c>
      <c r="F98">
        <f>GT_Spot!P98</f>
        <v>0</v>
      </c>
      <c r="G98">
        <f>PPCL_NG!P98</f>
        <v>43.6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1025.2260908833398</v>
      </c>
      <c r="P98" s="36">
        <v>75.945483199524233</v>
      </c>
      <c r="Q98" s="36">
        <v>31.405608221476513</v>
      </c>
      <c r="R98" s="38">
        <v>0</v>
      </c>
      <c r="S98" s="38">
        <v>0</v>
      </c>
      <c r="T98" s="37">
        <f>SUMPRODUCT(LTA!J98:AN98,LTA!J$101:AN$101,LTA!J$103:AN$103)</f>
        <v>51.71</v>
      </c>
      <c r="U98" s="37">
        <f>SUMPRODUCT(LTA!J98:AN98,LTA!J$102:AN$102,LTA!J$103:AN$103)</f>
        <v>110.74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498.61</v>
      </c>
      <c r="Z98" s="34">
        <f>IEX!N98</f>
        <v>0</v>
      </c>
      <c r="AA98" s="75">
        <f>STOA!H98</f>
        <v>64.92</v>
      </c>
      <c r="AB98" s="75">
        <f>-STOA!N98</f>
        <v>0</v>
      </c>
      <c r="AC98">
        <f t="shared" si="3"/>
        <v>19.242824477871192</v>
      </c>
      <c r="AD98">
        <f t="shared" si="4"/>
        <v>1844.0123967491454</v>
      </c>
      <c r="AE98">
        <f>'IDT-1'!B98</f>
        <v>0</v>
      </c>
      <c r="AF98" s="24"/>
      <c r="AG98">
        <f t="shared" si="5"/>
        <v>1844.0123967491454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-161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0.24030719999999986</v>
      </c>
      <c r="E99">
        <f t="shared" si="6"/>
        <v>0.32931058386102718</v>
      </c>
      <c r="F99">
        <f t="shared" si="6"/>
        <v>0</v>
      </c>
      <c r="G99">
        <f t="shared" si="6"/>
        <v>1.0316628005065256</v>
      </c>
      <c r="H99">
        <f t="shared" si="6"/>
        <v>0</v>
      </c>
      <c r="I99">
        <f t="shared" si="6"/>
        <v>2.0725177633123177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22.5152156428429</v>
      </c>
      <c r="P99" s="36">
        <f t="shared" si="6"/>
        <v>1.8240156869425239</v>
      </c>
      <c r="Q99" s="36">
        <f t="shared" si="6"/>
        <v>0.75381932223748427</v>
      </c>
      <c r="R99" s="38">
        <f t="shared" si="6"/>
        <v>0.45550005297639312</v>
      </c>
      <c r="S99" s="38">
        <f t="shared" si="6"/>
        <v>0</v>
      </c>
      <c r="T99" s="37">
        <f t="shared" si="6"/>
        <v>5.2799349999999983</v>
      </c>
      <c r="U99" s="37">
        <f t="shared" si="6"/>
        <v>2.0317975000000001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3.5965299999999987</v>
      </c>
      <c r="Z99" s="34">
        <f t="shared" si="6"/>
        <v>0</v>
      </c>
      <c r="AA99" s="75">
        <f t="shared" si="6"/>
        <v>0.69528000000000045</v>
      </c>
      <c r="AB99" s="75">
        <f t="shared" si="6"/>
        <v>0</v>
      </c>
      <c r="AC99">
        <f t="shared" si="6"/>
        <v>0.3756710040074025</v>
      </c>
      <c r="AD99">
        <f t="shared" si="6"/>
        <v>41.119435548671774</v>
      </c>
      <c r="AE99">
        <f t="shared" si="6"/>
        <v>0.48639874999999994</v>
      </c>
      <c r="AG99">
        <f t="shared" si="6"/>
        <v>41.605834298671766</v>
      </c>
      <c r="AI99">
        <f t="shared" si="6"/>
        <v>0</v>
      </c>
      <c r="AJ99">
        <f t="shared" si="6"/>
        <v>0</v>
      </c>
      <c r="AK99">
        <f t="shared" si="6"/>
        <v>1.2622249999999999</v>
      </c>
      <c r="AL99">
        <f t="shared" si="6"/>
        <v>-0.59475</v>
      </c>
      <c r="AM99">
        <f t="shared" si="6"/>
        <v>0</v>
      </c>
      <c r="AN99">
        <f t="shared" si="6"/>
        <v>0</v>
      </c>
      <c r="AO99">
        <f t="shared" si="6"/>
        <v>1.74E-3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45203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5.5991999999999997</v>
      </c>
      <c r="E3">
        <f>GT_NG!Q3</f>
        <v>8.1136747326955536</v>
      </c>
      <c r="F3">
        <f>GT_Spot!Q3</f>
        <v>0</v>
      </c>
      <c r="G3">
        <f>PPCL_NG!Q3</f>
        <v>25.3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656.62876480449131</v>
      </c>
      <c r="P3" s="36">
        <v>43.917388046387153</v>
      </c>
      <c r="Q3" s="36">
        <v>18.167459451901571</v>
      </c>
      <c r="R3" s="38">
        <v>0</v>
      </c>
      <c r="S3" s="38">
        <v>0</v>
      </c>
      <c r="T3" s="37">
        <f>SUMPRODUCT(LTA!J3:AN3,LTA!J$101:AN$101,LTA!J$104:AN$104)</f>
        <v>28.34</v>
      </c>
      <c r="U3" s="37">
        <f>SUMPRODUCT(LTA!J3:AN3,LTA!J$102:AN$102,LTA!J$104:AN$104)</f>
        <v>110.57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57.010000000000005</v>
      </c>
      <c r="AB3" s="75">
        <f>-STOA!O3</f>
        <v>0</v>
      </c>
      <c r="AC3">
        <f>SUMIF(B3:AB3,"&gt;0")*$AC$2-SUMIF(B3:AB3,"&lt;0")*($AC$2/(1-$AC$2))+SUMIF(AI3:AR3,"&gt;0")*$AC$2-SUMIF(AI3:AR3,"&lt;0")*($AC$2/(1-$AC$2))</f>
        <v>8.876870361134138</v>
      </c>
      <c r="AD3">
        <f>SUM(B3:AB3,AI3:AR3)-AC3</f>
        <v>979.76961667434136</v>
      </c>
      <c r="AE3">
        <f>'IDT-1'!C3</f>
        <v>-65</v>
      </c>
      <c r="AF3" s="24"/>
      <c r="AG3">
        <f>SUM(AD3:AF3)</f>
        <v>914.76961667434136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8.1136747326955536</v>
      </c>
      <c r="F4">
        <f>GT_Spot!Q4</f>
        <v>0</v>
      </c>
      <c r="G4">
        <f>PPCL_NG!Q4</f>
        <v>25.3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653.75418274176923</v>
      </c>
      <c r="P4" s="36">
        <v>43.917388046387153</v>
      </c>
      <c r="Q4" s="36">
        <v>18.167459451901571</v>
      </c>
      <c r="R4" s="38">
        <v>0</v>
      </c>
      <c r="S4" s="38">
        <v>0</v>
      </c>
      <c r="T4" s="37">
        <f>SUMPRODUCT(LTA!J4:AN4,LTA!J$101:AN$101,LTA!J$104:AN$104)</f>
        <v>29.28</v>
      </c>
      <c r="U4" s="37">
        <f>SUMPRODUCT(LTA!J4:AN4,LTA!J$102:AN$102,LTA!J$104:AN$104)</f>
        <v>110.88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-80</v>
      </c>
      <c r="AA4" s="75">
        <f>STOA!I4</f>
        <v>57.010000000000005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9.5284336031468335</v>
      </c>
      <c r="AD4">
        <f t="shared" ref="AD4:AD67" si="1">SUM(B4:AB4,AI4:AR4)-AC4</f>
        <v>902.4934713696066</v>
      </c>
      <c r="AE4">
        <f>'IDT-1'!C4</f>
        <v>0</v>
      </c>
      <c r="AF4" s="24"/>
      <c r="AG4">
        <f t="shared" ref="AG4:AG67" si="2">SUM(AD4:AF4)</f>
        <v>902.4934713696066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8.1136747326955536</v>
      </c>
      <c r="F5">
        <f>GT_Spot!Q5</f>
        <v>0</v>
      </c>
      <c r="G5">
        <f>PPCL_NG!Q5</f>
        <v>25.3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570.34208345707191</v>
      </c>
      <c r="P5" s="36">
        <v>43.917388046387153</v>
      </c>
      <c r="Q5" s="36">
        <v>18.167459451901571</v>
      </c>
      <c r="R5" s="38">
        <v>0</v>
      </c>
      <c r="S5" s="38">
        <v>0</v>
      </c>
      <c r="T5" s="37">
        <f>SUMPRODUCT(LTA!J5:AN5,LTA!J$101:AN$101,LTA!J$104:AN$104)</f>
        <v>30.01</v>
      </c>
      <c r="U5" s="37">
        <f>SUMPRODUCT(LTA!J5:AN5,LTA!J$102:AN$102,LTA!J$104:AN$104)</f>
        <v>111.53999999999999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-46.5</v>
      </c>
      <c r="AA5" s="75">
        <f>STOA!I5</f>
        <v>57.010000000000005</v>
      </c>
      <c r="AB5" s="75">
        <f>-STOA!O5</f>
        <v>0</v>
      </c>
      <c r="AC5">
        <f t="shared" si="0"/>
        <v>8.7029592198369752</v>
      </c>
      <c r="AD5">
        <f t="shared" si="1"/>
        <v>886.85684646821903</v>
      </c>
      <c r="AE5">
        <f>'IDT-1'!C5</f>
        <v>0</v>
      </c>
      <c r="AF5" s="24"/>
      <c r="AG5">
        <f t="shared" si="2"/>
        <v>886.85684646821903</v>
      </c>
      <c r="AI5" s="34">
        <f>PXIL!I5</f>
        <v>0</v>
      </c>
      <c r="AJ5" s="34">
        <f>PXIL!O5</f>
        <v>0</v>
      </c>
      <c r="AK5" s="34">
        <f>RTM_IEX!I5</f>
        <v>27.06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8.1276758828360247</v>
      </c>
      <c r="F6">
        <f>GT_Spot!Q6</f>
        <v>0</v>
      </c>
      <c r="G6">
        <f>PPCL_NG!Q6</f>
        <v>25.3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563.21310680522527</v>
      </c>
      <c r="P6" s="36">
        <v>43.917388046387153</v>
      </c>
      <c r="Q6" s="36">
        <v>18.167459451901571</v>
      </c>
      <c r="R6" s="38">
        <v>0</v>
      </c>
      <c r="S6" s="38">
        <v>0</v>
      </c>
      <c r="T6" s="37">
        <f>SUMPRODUCT(LTA!J6:AN6,LTA!J$101:AN$101,LTA!J$104:AN$104)</f>
        <v>30.34</v>
      </c>
      <c r="U6" s="37">
        <f>SUMPRODUCT(LTA!J6:AN6,LTA!J$102:AN$102,LTA!J$104:AN$104)</f>
        <v>111.72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57.010000000000005</v>
      </c>
      <c r="AB6" s="75">
        <f>-STOA!O6</f>
        <v>0</v>
      </c>
      <c r="AC6">
        <f t="shared" si="0"/>
        <v>8.1891933111281787</v>
      </c>
      <c r="AD6">
        <f t="shared" si="1"/>
        <v>878.2056368752219</v>
      </c>
      <c r="AE6">
        <f>'IDT-1'!C6</f>
        <v>-9</v>
      </c>
      <c r="AF6" s="24"/>
      <c r="AG6">
        <f t="shared" si="2"/>
        <v>869.2056368752219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-22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8.1276758828360247</v>
      </c>
      <c r="F7">
        <f>GT_Spot!Q7</f>
        <v>0</v>
      </c>
      <c r="G7">
        <f>PPCL_NG!Q7</f>
        <v>25.3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557.63508974280967</v>
      </c>
      <c r="P7" s="36">
        <v>43.917388046387153</v>
      </c>
      <c r="Q7" s="36">
        <v>18.167459451901571</v>
      </c>
      <c r="R7" s="38">
        <v>0</v>
      </c>
      <c r="S7" s="38">
        <v>0</v>
      </c>
      <c r="T7" s="37">
        <f>SUMPRODUCT(LTA!J7:AN7,LTA!J$101:AN$101,LTA!J$104:AN$104)</f>
        <v>31.01</v>
      </c>
      <c r="U7" s="37">
        <f>SUMPRODUCT(LTA!J7:AN7,LTA!J$102:AN$102,LTA!J$104:AN$104)</f>
        <v>111.88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57.010000000000005</v>
      </c>
      <c r="AB7" s="75">
        <f>-STOA!O7</f>
        <v>0</v>
      </c>
      <c r="AC7">
        <f t="shared" si="0"/>
        <v>8.1474107609789197</v>
      </c>
      <c r="AD7">
        <f t="shared" si="1"/>
        <v>873.49940236295549</v>
      </c>
      <c r="AE7">
        <f>'IDT-1'!C7</f>
        <v>-19</v>
      </c>
      <c r="AF7" s="24"/>
      <c r="AG7">
        <f t="shared" si="2"/>
        <v>854.49940236295549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-22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8.1276758828360247</v>
      </c>
      <c r="F8">
        <f>GT_Spot!Q8</f>
        <v>0</v>
      </c>
      <c r="G8">
        <f>PPCL_NG!Q8</f>
        <v>25.46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559.41392966514809</v>
      </c>
      <c r="P8" s="36">
        <v>43.917388046387153</v>
      </c>
      <c r="Q8" s="36">
        <v>18.167459451901571</v>
      </c>
      <c r="R8" s="38">
        <v>0</v>
      </c>
      <c r="S8" s="38">
        <v>0</v>
      </c>
      <c r="T8" s="37">
        <f>SUMPRODUCT(LTA!J8:AN8,LTA!J$101:AN$101,LTA!J$104:AN$104)</f>
        <v>28.01</v>
      </c>
      <c r="U8" s="37">
        <f>SUMPRODUCT(LTA!J8:AN8,LTA!J$102:AN$102,LTA!J$104:AN$104)</f>
        <v>112.03999999999999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57.010000000000005</v>
      </c>
      <c r="AB8" s="75">
        <f>-STOA!O8</f>
        <v>0</v>
      </c>
      <c r="AC8">
        <f t="shared" si="0"/>
        <v>8.1572368073398884</v>
      </c>
      <c r="AD8">
        <f t="shared" si="1"/>
        <v>870.58841623893284</v>
      </c>
      <c r="AE8">
        <f>'IDT-1'!C8</f>
        <v>-43</v>
      </c>
      <c r="AF8" s="24"/>
      <c r="AG8">
        <f t="shared" si="2"/>
        <v>827.58841623893284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-24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8.3559813851628792</v>
      </c>
      <c r="F9">
        <f>GT_Spot!Q9</f>
        <v>0</v>
      </c>
      <c r="G9">
        <f>PPCL_NG!Q9</f>
        <v>25.62</v>
      </c>
      <c r="H9">
        <f>PPCL_Spot!Q9</f>
        <v>0</v>
      </c>
      <c r="I9">
        <f>Bawana_NG!Q9</f>
        <v>45.67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549.97601934592717</v>
      </c>
      <c r="P9" s="36">
        <v>43.917388046387153</v>
      </c>
      <c r="Q9" s="36">
        <v>18.167459451901571</v>
      </c>
      <c r="R9" s="38">
        <v>0</v>
      </c>
      <c r="S9" s="38">
        <v>0</v>
      </c>
      <c r="T9" s="37">
        <f>SUMPRODUCT(LTA!J9:AN9,LTA!J$101:AN$101,LTA!J$104:AN$104)</f>
        <v>21.67</v>
      </c>
      <c r="U9" s="37">
        <f>SUMPRODUCT(LTA!J9:AN9,LTA!J$102:AN$102,LTA!J$104:AN$104)</f>
        <v>112.22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57.010000000000005</v>
      </c>
      <c r="AB9" s="75">
        <f>-STOA!O9</f>
        <v>0</v>
      </c>
      <c r="AC9">
        <f t="shared" si="0"/>
        <v>7.8162132244185329</v>
      </c>
      <c r="AD9">
        <f t="shared" si="1"/>
        <v>880.3898350049601</v>
      </c>
      <c r="AE9">
        <f>'IDT-1'!C9</f>
        <v>-64</v>
      </c>
      <c r="AF9" s="24"/>
      <c r="AG9">
        <f t="shared" si="2"/>
        <v>816.3898350049601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8.3559813851628792</v>
      </c>
      <c r="F10">
        <f>GT_Spot!Q10</f>
        <v>0</v>
      </c>
      <c r="G10">
        <f>PPCL_NG!Q10</f>
        <v>25.62</v>
      </c>
      <c r="H10">
        <f>PPCL_Spot!Q10</f>
        <v>0</v>
      </c>
      <c r="I10">
        <f>Bawana_NG!Q10</f>
        <v>48.527754176500537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549.48074231648923</v>
      </c>
      <c r="P10" s="36">
        <v>43.917388046387153</v>
      </c>
      <c r="Q10" s="36">
        <v>18.167459451901571</v>
      </c>
      <c r="R10" s="38">
        <v>0</v>
      </c>
      <c r="S10" s="38">
        <v>0</v>
      </c>
      <c r="T10" s="37">
        <f>SUMPRODUCT(LTA!J10:AN10,LTA!J$101:AN$101,LTA!J$104:AN$104)</f>
        <v>23.01</v>
      </c>
      <c r="U10" s="37">
        <f>SUMPRODUCT(LTA!J10:AN10,LTA!J$102:AN$102,LTA!J$104:AN$104)</f>
        <v>112.38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57.010000000000005</v>
      </c>
      <c r="AB10" s="75">
        <f>-STOA!O10</f>
        <v>0</v>
      </c>
      <c r="AC10">
        <f t="shared" si="0"/>
        <v>7.9301061710124428</v>
      </c>
      <c r="AD10">
        <f t="shared" si="1"/>
        <v>875.13841920542893</v>
      </c>
      <c r="AE10">
        <f>'IDT-1'!C10</f>
        <v>-64</v>
      </c>
      <c r="AF10" s="24"/>
      <c r="AG10">
        <f t="shared" si="2"/>
        <v>811.13841920542893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-9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8.3559813851628792</v>
      </c>
      <c r="F11">
        <f>GT_Spot!Q11</f>
        <v>0</v>
      </c>
      <c r="G11">
        <f>PPCL_NG!Q11</f>
        <v>25.62</v>
      </c>
      <c r="H11">
        <f>PPCL_Spot!Q11</f>
        <v>0</v>
      </c>
      <c r="I11">
        <f>Bawana_NG!Q11</f>
        <v>48.527754176500537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549.48206237830152</v>
      </c>
      <c r="P11" s="36">
        <v>43.917388046387153</v>
      </c>
      <c r="Q11" s="36">
        <v>9.6615335767582149</v>
      </c>
      <c r="R11" s="38">
        <v>0</v>
      </c>
      <c r="S11" s="38">
        <v>0</v>
      </c>
      <c r="T11" s="37">
        <f>SUMPRODUCT(LTA!J11:AN11,LTA!J$101:AN$101,LTA!J$104:AN$104)</f>
        <v>24.67</v>
      </c>
      <c r="U11" s="37">
        <f>SUMPRODUCT(LTA!J11:AN11,LTA!J$102:AN$102,LTA!J$104:AN$104)</f>
        <v>110.72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57.010000000000005</v>
      </c>
      <c r="AB11" s="75">
        <f>-STOA!O11</f>
        <v>0</v>
      </c>
      <c r="AC11">
        <f t="shared" si="0"/>
        <v>7.775362492155371</v>
      </c>
      <c r="AD11">
        <f t="shared" si="1"/>
        <v>875.78855707095488</v>
      </c>
      <c r="AE11">
        <f>'IDT-1'!C11</f>
        <v>-89</v>
      </c>
      <c r="AF11" s="24"/>
      <c r="AG11">
        <f t="shared" si="2"/>
        <v>786.78855707095488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8.3559813851628792</v>
      </c>
      <c r="F12">
        <f>GT_Spot!Q12</f>
        <v>0</v>
      </c>
      <c r="G12">
        <f>PPCL_NG!Q12</f>
        <v>25.62</v>
      </c>
      <c r="H12">
        <f>PPCL_Spot!Q12</f>
        <v>0</v>
      </c>
      <c r="I12">
        <f>Bawana_NG!Q12</f>
        <v>48.527754176500537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549.48195989931492</v>
      </c>
      <c r="P12" s="36">
        <v>43.917388046387153</v>
      </c>
      <c r="Q12" s="36">
        <v>9.6615335767582149</v>
      </c>
      <c r="R12" s="38">
        <v>0</v>
      </c>
      <c r="S12" s="38">
        <v>0</v>
      </c>
      <c r="T12" s="37">
        <f>SUMPRODUCT(LTA!J12:AN12,LTA!J$101:AN$101,LTA!J$104:AN$104)</f>
        <v>26</v>
      </c>
      <c r="U12" s="37">
        <f>SUMPRODUCT(LTA!J12:AN12,LTA!J$102:AN$102,LTA!J$104:AN$104)</f>
        <v>110.53999999999999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57.010000000000005</v>
      </c>
      <c r="AB12" s="75">
        <f>-STOA!O12</f>
        <v>0</v>
      </c>
      <c r="AC12">
        <f t="shared" si="0"/>
        <v>7.8653847380400466</v>
      </c>
      <c r="AD12">
        <f t="shared" si="1"/>
        <v>867.84843234608365</v>
      </c>
      <c r="AE12">
        <f>'IDT-1'!C12</f>
        <v>-99</v>
      </c>
      <c r="AF12" s="24"/>
      <c r="AG12">
        <f t="shared" si="2"/>
        <v>768.84843234608365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-9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8.3559813851628792</v>
      </c>
      <c r="F13">
        <f>GT_Spot!Q13</f>
        <v>0</v>
      </c>
      <c r="G13">
        <f>PPCL_NG!Q13</f>
        <v>25.62</v>
      </c>
      <c r="H13">
        <f>PPCL_Spot!Q13</f>
        <v>0</v>
      </c>
      <c r="I13">
        <f>Bawana_NG!Q13</f>
        <v>48.527754176500537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551.11317152319009</v>
      </c>
      <c r="P13" s="36">
        <v>24.158371857941912</v>
      </c>
      <c r="Q13" s="36">
        <v>9.6615335767582149</v>
      </c>
      <c r="R13" s="38">
        <v>0</v>
      </c>
      <c r="S13" s="38">
        <v>0</v>
      </c>
      <c r="T13" s="37">
        <f>SUMPRODUCT(LTA!J13:AN13,LTA!J$101:AN$101,LTA!J$104:AN$104)</f>
        <v>36.01</v>
      </c>
      <c r="U13" s="37">
        <f>SUMPRODUCT(LTA!J13:AN13,LTA!J$102:AN$102,LTA!J$104:AN$104)</f>
        <v>110.36999999999999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57.010000000000005</v>
      </c>
      <c r="AB13" s="75">
        <f>-STOA!O13</f>
        <v>0</v>
      </c>
      <c r="AC13">
        <f t="shared" si="0"/>
        <v>7.9591249101720729</v>
      </c>
      <c r="AD13">
        <f t="shared" si="1"/>
        <v>896.4868876093816</v>
      </c>
      <c r="AE13">
        <f>'IDT-1'!C13</f>
        <v>-102</v>
      </c>
      <c r="AF13" s="24"/>
      <c r="AG13">
        <f t="shared" si="2"/>
        <v>794.4868876093816</v>
      </c>
      <c r="AI13" s="34">
        <f>PXIL!I13</f>
        <v>0</v>
      </c>
      <c r="AJ13" s="34">
        <f>PXIL!O13</f>
        <v>0</v>
      </c>
      <c r="AK13" s="34">
        <f>RTM_IEX!I13</f>
        <v>28.02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8.3559813851628792</v>
      </c>
      <c r="F14">
        <f>GT_Spot!Q14</f>
        <v>0</v>
      </c>
      <c r="G14">
        <f>PPCL_NG!Q14</f>
        <v>25.62</v>
      </c>
      <c r="H14">
        <f>PPCL_Spot!Q14</f>
        <v>0</v>
      </c>
      <c r="I14">
        <f>Bawana_NG!Q14</f>
        <v>48.527754176500537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560.75422543494074</v>
      </c>
      <c r="P14" s="36">
        <v>24.158371857941912</v>
      </c>
      <c r="Q14" s="36">
        <v>9.6615335767582149</v>
      </c>
      <c r="R14" s="38">
        <v>0</v>
      </c>
      <c r="S14" s="38">
        <v>0</v>
      </c>
      <c r="T14" s="37">
        <f>SUMPRODUCT(LTA!J14:AN14,LTA!J$101:AN$101,LTA!J$104:AN$104)</f>
        <v>35.840000000000003</v>
      </c>
      <c r="U14" s="37">
        <f>SUMPRODUCT(LTA!J14:AN14,LTA!J$102:AN$102,LTA!J$104:AN$104)</f>
        <v>110.36999999999999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-45</v>
      </c>
      <c r="AA14" s="75">
        <f>STOA!I14</f>
        <v>57.010000000000005</v>
      </c>
      <c r="AB14" s="75">
        <f>-STOA!O14</f>
        <v>0</v>
      </c>
      <c r="AC14">
        <f t="shared" si="0"/>
        <v>8.288953923094267</v>
      </c>
      <c r="AD14">
        <f t="shared" si="1"/>
        <v>843.23811250821007</v>
      </c>
      <c r="AE14">
        <f>'IDT-1'!C14</f>
        <v>-55</v>
      </c>
      <c r="AF14" s="24"/>
      <c r="AG14">
        <f t="shared" si="2"/>
        <v>788.23811250821007</v>
      </c>
      <c r="AI14" s="34">
        <f>PXIL!I14</f>
        <v>0</v>
      </c>
      <c r="AJ14" s="34">
        <f>PXIL!O14</f>
        <v>0</v>
      </c>
      <c r="AK14" s="34">
        <f>RTM_IEX!I14</f>
        <v>10.63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8.3559813851628792</v>
      </c>
      <c r="F15">
        <f>GT_Spot!Q15</f>
        <v>0</v>
      </c>
      <c r="G15">
        <f>PPCL_NG!Q15</f>
        <v>25.62</v>
      </c>
      <c r="H15">
        <f>PPCL_Spot!Q15</f>
        <v>0</v>
      </c>
      <c r="I15">
        <f>Bawana_NG!Q15</f>
        <v>48.527754176500537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560.52452634844644</v>
      </c>
      <c r="P15" s="36">
        <v>24.158371857941912</v>
      </c>
      <c r="Q15" s="36">
        <v>9.6615335767582149</v>
      </c>
      <c r="R15" s="38">
        <v>0</v>
      </c>
      <c r="S15" s="38">
        <v>0</v>
      </c>
      <c r="T15" s="37">
        <f>SUMPRODUCT(LTA!J15:AN15,LTA!J$101:AN$101,LTA!J$104:AN$104)</f>
        <v>35.340000000000003</v>
      </c>
      <c r="U15" s="37">
        <f>SUMPRODUCT(LTA!J15:AN15,LTA!J$102:AN$102,LTA!J$104:AN$104)</f>
        <v>112.22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-59</v>
      </c>
      <c r="AA15" s="75">
        <f>STOA!I15</f>
        <v>57.010000000000005</v>
      </c>
      <c r="AB15" s="75">
        <f>-STOA!O15</f>
        <v>0</v>
      </c>
      <c r="AC15">
        <f t="shared" si="0"/>
        <v>8.6047843096319081</v>
      </c>
      <c r="AD15">
        <f t="shared" si="1"/>
        <v>788.41258303517816</v>
      </c>
      <c r="AE15">
        <f>'IDT-1'!C15</f>
        <v>-24</v>
      </c>
      <c r="AF15" s="24"/>
      <c r="AG15">
        <f t="shared" si="2"/>
        <v>764.41258303517816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-31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8.3559813851628792</v>
      </c>
      <c r="F16">
        <f>GT_Spot!Q16</f>
        <v>0</v>
      </c>
      <c r="G16">
        <f>PPCL_NG!Q16</f>
        <v>25.62</v>
      </c>
      <c r="H16">
        <f>PPCL_Spot!Q16</f>
        <v>0</v>
      </c>
      <c r="I16">
        <f>Bawana_NG!Q16</f>
        <v>48.527754176500537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560.52461849789881</v>
      </c>
      <c r="P16" s="36">
        <v>24.158371857941912</v>
      </c>
      <c r="Q16" s="36">
        <v>9.6615335767582149</v>
      </c>
      <c r="R16" s="38">
        <v>0</v>
      </c>
      <c r="S16" s="38">
        <v>0</v>
      </c>
      <c r="T16" s="37">
        <f>SUMPRODUCT(LTA!J16:AN16,LTA!J$101:AN$101,LTA!J$104:AN$104)</f>
        <v>35.01</v>
      </c>
      <c r="U16" s="37">
        <f>SUMPRODUCT(LTA!J16:AN16,LTA!J$102:AN$102,LTA!J$104:AN$104)</f>
        <v>112.53999999999999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-61.86</v>
      </c>
      <c r="AA16" s="75">
        <f>STOA!I16</f>
        <v>57.010000000000005</v>
      </c>
      <c r="AB16" s="75">
        <f>-STOA!O16</f>
        <v>0</v>
      </c>
      <c r="AC16">
        <f t="shared" si="0"/>
        <v>8.9230667734930122</v>
      </c>
      <c r="AD16">
        <f t="shared" si="1"/>
        <v>752.22439272076929</v>
      </c>
      <c r="AE16">
        <f>'IDT-1'!C16</f>
        <v>0</v>
      </c>
      <c r="AF16" s="24"/>
      <c r="AG16">
        <f t="shared" si="2"/>
        <v>752.22439272076929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-64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8.3559813851628792</v>
      </c>
      <c r="F17">
        <f>GT_Spot!Q17</f>
        <v>0</v>
      </c>
      <c r="G17">
        <f>PPCL_NG!Q17</f>
        <v>25.62</v>
      </c>
      <c r="H17">
        <f>PPCL_Spot!Q17</f>
        <v>0</v>
      </c>
      <c r="I17">
        <f>Bawana_NG!Q17</f>
        <v>48.527754176500537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569.73693622869587</v>
      </c>
      <c r="P17" s="36">
        <v>24.158371857941912</v>
      </c>
      <c r="Q17" s="36">
        <v>9.6615335767582149</v>
      </c>
      <c r="R17" s="38">
        <v>0</v>
      </c>
      <c r="S17" s="38">
        <v>0</v>
      </c>
      <c r="T17" s="37">
        <f>SUMPRODUCT(LTA!J17:AN17,LTA!J$101:AN$101,LTA!J$104:AN$104)</f>
        <v>34.340000000000003</v>
      </c>
      <c r="U17" s="37">
        <f>SUMPRODUCT(LTA!J17:AN17,LTA!J$102:AN$102,LTA!J$104:AN$104)</f>
        <v>115.19999999999999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-63.1</v>
      </c>
      <c r="AA17" s="75">
        <f>STOA!I17</f>
        <v>57.010000000000005</v>
      </c>
      <c r="AB17" s="75">
        <f>-STOA!O17</f>
        <v>0</v>
      </c>
      <c r="AC17">
        <f t="shared" si="0"/>
        <v>9.1747060880066744</v>
      </c>
      <c r="AD17">
        <f t="shared" si="1"/>
        <v>745.93507113705277</v>
      </c>
      <c r="AE17">
        <f>'IDT-1'!C17</f>
        <v>0</v>
      </c>
      <c r="AF17" s="24"/>
      <c r="AG17">
        <f t="shared" si="2"/>
        <v>745.93507113705277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8.3559813851628792</v>
      </c>
      <c r="F18">
        <f>GT_Spot!Q18</f>
        <v>0</v>
      </c>
      <c r="G18">
        <f>PPCL_NG!Q18</f>
        <v>25.62</v>
      </c>
      <c r="H18">
        <f>PPCL_Spot!Q18</f>
        <v>0</v>
      </c>
      <c r="I18">
        <f>Bawana_NG!Q18</f>
        <v>48.527754176500537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560.09377240050924</v>
      </c>
      <c r="P18" s="36">
        <v>24.158371857941912</v>
      </c>
      <c r="Q18" s="36">
        <v>9.6615335767582149</v>
      </c>
      <c r="R18" s="38">
        <v>0</v>
      </c>
      <c r="S18" s="38">
        <v>0</v>
      </c>
      <c r="T18" s="37">
        <f>SUMPRODUCT(LTA!J18:AN18,LTA!J$101:AN$101,LTA!J$104:AN$104)</f>
        <v>38.67</v>
      </c>
      <c r="U18" s="37">
        <f>SUMPRODUCT(LTA!J18:AN18,LTA!J$102:AN$102,LTA!J$104:AN$104)</f>
        <v>115.00999999999999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-70</v>
      </c>
      <c r="AA18" s="75">
        <f>STOA!I18</f>
        <v>57.010000000000005</v>
      </c>
      <c r="AB18" s="75">
        <f>-STOA!O18</f>
        <v>0</v>
      </c>
      <c r="AC18">
        <f t="shared" si="0"/>
        <v>9.1076341785220212</v>
      </c>
      <c r="AD18">
        <f t="shared" si="1"/>
        <v>742.59897921835068</v>
      </c>
      <c r="AE18">
        <f>'IDT-1'!C18</f>
        <v>0</v>
      </c>
      <c r="AF18" s="24"/>
      <c r="AG18">
        <f t="shared" si="2"/>
        <v>742.59897921835068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-71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8.3559813851628792</v>
      </c>
      <c r="F19">
        <f>GT_Spot!Q19</f>
        <v>0</v>
      </c>
      <c r="G19">
        <f>PPCL_NG!Q19</f>
        <v>25.62</v>
      </c>
      <c r="H19">
        <f>PPCL_Spot!Q19</f>
        <v>0</v>
      </c>
      <c r="I19">
        <f>Bawana_NG!Q19</f>
        <v>48.527754176500537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547.30281090931089</v>
      </c>
      <c r="P19" s="36">
        <v>24.158371857941912</v>
      </c>
      <c r="Q19" s="36">
        <v>9.6615335767582149</v>
      </c>
      <c r="R19" s="38">
        <v>0</v>
      </c>
      <c r="S19" s="38">
        <v>0</v>
      </c>
      <c r="T19" s="37">
        <f>SUMPRODUCT(LTA!J19:AN19,LTA!J$101:AN$101,LTA!J$104:AN$104)</f>
        <v>38.340000000000003</v>
      </c>
      <c r="U19" s="37">
        <f>SUMPRODUCT(LTA!J19:AN19,LTA!J$102:AN$102,LTA!J$104:AN$104)</f>
        <v>114.72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-63.37</v>
      </c>
      <c r="AA19" s="75">
        <f>STOA!I19</f>
        <v>57.010000000000005</v>
      </c>
      <c r="AB19" s="75">
        <f>-STOA!O19</f>
        <v>0</v>
      </c>
      <c r="AC19">
        <f t="shared" si="0"/>
        <v>8.8242182016609778</v>
      </c>
      <c r="AD19">
        <f t="shared" si="1"/>
        <v>748.10143370401352</v>
      </c>
      <c r="AE19">
        <f>'IDT-1'!C19</f>
        <v>0</v>
      </c>
      <c r="AF19" s="24"/>
      <c r="AG19">
        <f t="shared" si="2"/>
        <v>748.10143370401352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-59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8.5960031974420463</v>
      </c>
      <c r="F20">
        <f>GT_Spot!Q20</f>
        <v>0</v>
      </c>
      <c r="G20">
        <f>PPCL_NG!Q20</f>
        <v>25.14</v>
      </c>
      <c r="H20">
        <f>PPCL_Spot!Q20</f>
        <v>0</v>
      </c>
      <c r="I20">
        <f>Bawana_NG!Q20</f>
        <v>48.527754176500537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548.63232688610799</v>
      </c>
      <c r="P20" s="36">
        <v>24.158371857941912</v>
      </c>
      <c r="Q20" s="36">
        <v>9.6615335767582149</v>
      </c>
      <c r="R20" s="38">
        <v>0</v>
      </c>
      <c r="S20" s="38">
        <v>0</v>
      </c>
      <c r="T20" s="37">
        <f>SUMPRODUCT(LTA!J20:AN20,LTA!J$101:AN$101,LTA!J$104:AN$104)</f>
        <v>38.01</v>
      </c>
      <c r="U20" s="37">
        <f>SUMPRODUCT(LTA!J20:AN20,LTA!J$102:AN$102,LTA!J$104:AN$104)</f>
        <v>114.53999999999999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-77.11</v>
      </c>
      <c r="AA20" s="75">
        <f>STOA!I20</f>
        <v>57.010000000000005</v>
      </c>
      <c r="AB20" s="75">
        <f>-STOA!O20</f>
        <v>0</v>
      </c>
      <c r="AC20">
        <f t="shared" si="0"/>
        <v>8.8980348412266395</v>
      </c>
      <c r="AD20">
        <f t="shared" si="1"/>
        <v>740.86715485352397</v>
      </c>
      <c r="AE20">
        <f>'IDT-1'!C20</f>
        <v>0</v>
      </c>
      <c r="AF20" s="24"/>
      <c r="AG20">
        <f t="shared" si="2"/>
        <v>740.86715485352397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-53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8.5960031974420463</v>
      </c>
      <c r="F21">
        <f>GT_Spot!Q21</f>
        <v>0</v>
      </c>
      <c r="G21">
        <f>PPCL_NG!Q21</f>
        <v>25.14</v>
      </c>
      <c r="H21">
        <f>PPCL_Spot!Q21</f>
        <v>0</v>
      </c>
      <c r="I21">
        <f>Bawana_NG!Q21</f>
        <v>48.527754176500537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548.63232688610799</v>
      </c>
      <c r="P21" s="36">
        <v>24.158371857941912</v>
      </c>
      <c r="Q21" s="36">
        <v>9.6615335767582149</v>
      </c>
      <c r="R21" s="38">
        <v>0</v>
      </c>
      <c r="S21" s="38">
        <v>0</v>
      </c>
      <c r="T21" s="37">
        <f>SUMPRODUCT(LTA!J21:AN21,LTA!J$101:AN$101,LTA!J$104:AN$104)</f>
        <v>37.99</v>
      </c>
      <c r="U21" s="37">
        <f>SUMPRODUCT(LTA!J21:AN21,LTA!J$102:AN$102,LTA!J$104:AN$104)</f>
        <v>114.38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-83.9</v>
      </c>
      <c r="AA21" s="75">
        <f>STOA!I21</f>
        <v>57.010000000000005</v>
      </c>
      <c r="AB21" s="75">
        <f>-STOA!O21</f>
        <v>0</v>
      </c>
      <c r="AC21">
        <f t="shared" si="0"/>
        <v>9.0011239647133223</v>
      </c>
      <c r="AD21">
        <f t="shared" si="1"/>
        <v>728.79406573003735</v>
      </c>
      <c r="AE21">
        <f>'IDT-1'!C21</f>
        <v>0</v>
      </c>
      <c r="AF21" s="24"/>
      <c r="AG21">
        <f t="shared" si="2"/>
        <v>728.79406573003735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-58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8.5960031974420463</v>
      </c>
      <c r="F22">
        <f>GT_Spot!Q22</f>
        <v>0</v>
      </c>
      <c r="G22">
        <f>PPCL_NG!Q22</f>
        <v>25.14</v>
      </c>
      <c r="H22">
        <f>PPCL_Spot!Q22</f>
        <v>0</v>
      </c>
      <c r="I22">
        <f>Bawana_NG!Q22</f>
        <v>48.527754176500537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548.63232688610799</v>
      </c>
      <c r="P22" s="36">
        <v>24.158371857941912</v>
      </c>
      <c r="Q22" s="36">
        <v>9.6615335767582149</v>
      </c>
      <c r="R22" s="38">
        <v>0</v>
      </c>
      <c r="S22" s="38">
        <v>0</v>
      </c>
      <c r="T22" s="37">
        <f>SUMPRODUCT(LTA!J22:AN22,LTA!J$101:AN$101,LTA!J$104:AN$104)</f>
        <v>37.75</v>
      </c>
      <c r="U22" s="37">
        <f>SUMPRODUCT(LTA!J22:AN22,LTA!J$102:AN$102,LTA!J$104:AN$104)</f>
        <v>114.03999999999999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-81.760000000000005</v>
      </c>
      <c r="AA22" s="75">
        <f>STOA!I22</f>
        <v>57.010000000000005</v>
      </c>
      <c r="AB22" s="75">
        <f>-STOA!O22</f>
        <v>0</v>
      </c>
      <c r="AC22">
        <f t="shared" si="0"/>
        <v>9.0036551543824093</v>
      </c>
      <c r="AD22">
        <f t="shared" si="1"/>
        <v>727.35153454036822</v>
      </c>
      <c r="AE22">
        <f>'IDT-1'!C22</f>
        <v>0</v>
      </c>
      <c r="AF22" s="24"/>
      <c r="AG22">
        <f t="shared" si="2"/>
        <v>727.35153454036822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-61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8.5960031974420463</v>
      </c>
      <c r="F23">
        <f>GT_Spot!Q23</f>
        <v>0</v>
      </c>
      <c r="G23">
        <f>PPCL_NG!Q23</f>
        <v>25.14</v>
      </c>
      <c r="H23">
        <f>PPCL_Spot!Q23</f>
        <v>0</v>
      </c>
      <c r="I23">
        <f>Bawana_NG!Q23</f>
        <v>48.527754176500537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548.63232688610799</v>
      </c>
      <c r="P23" s="36">
        <v>24.158371857941912</v>
      </c>
      <c r="Q23" s="36">
        <v>9.6615335767582149</v>
      </c>
      <c r="R23" s="38">
        <v>0</v>
      </c>
      <c r="S23" s="38">
        <v>0</v>
      </c>
      <c r="T23" s="37">
        <f>SUMPRODUCT(LTA!J23:AN23,LTA!J$101:AN$101,LTA!J$104:AN$104)</f>
        <v>37.340000000000003</v>
      </c>
      <c r="U23" s="37">
        <f>SUMPRODUCT(LTA!J23:AN23,LTA!J$102:AN$102,LTA!J$104:AN$104)</f>
        <v>111.36999999999999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-119</v>
      </c>
      <c r="AA23" s="75">
        <f>STOA!I23</f>
        <v>57.010000000000005</v>
      </c>
      <c r="AB23" s="75">
        <f>-STOA!O23</f>
        <v>0</v>
      </c>
      <c r="AC23">
        <f t="shared" si="0"/>
        <v>8.9609256499433467</v>
      </c>
      <c r="AD23">
        <f t="shared" si="1"/>
        <v>726.07426404480736</v>
      </c>
      <c r="AE23">
        <f>'IDT-1'!C23</f>
        <v>0</v>
      </c>
      <c r="AF23" s="24"/>
      <c r="AG23">
        <f t="shared" si="2"/>
        <v>726.07426404480736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-22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8.5960031974420463</v>
      </c>
      <c r="F24">
        <f>GT_Spot!Q24</f>
        <v>0</v>
      </c>
      <c r="G24">
        <f>PPCL_NG!Q24</f>
        <v>25.14</v>
      </c>
      <c r="H24">
        <f>PPCL_Spot!Q24</f>
        <v>0</v>
      </c>
      <c r="I24">
        <f>Bawana_NG!Q24</f>
        <v>48.527754176500537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548.63232688610799</v>
      </c>
      <c r="P24" s="36">
        <v>24.158371857941912</v>
      </c>
      <c r="Q24" s="36">
        <v>9.6615335767582149</v>
      </c>
      <c r="R24" s="38">
        <v>0</v>
      </c>
      <c r="S24" s="38">
        <v>0</v>
      </c>
      <c r="T24" s="37">
        <f>SUMPRODUCT(LTA!J24:AN24,LTA!J$101:AN$101,LTA!J$104:AN$104)</f>
        <v>36.67</v>
      </c>
      <c r="U24" s="37">
        <f>SUMPRODUCT(LTA!J24:AN24,LTA!J$102:AN$102,LTA!J$104:AN$104)</f>
        <v>110.88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-145</v>
      </c>
      <c r="AA24" s="75">
        <f>STOA!I24</f>
        <v>57.010000000000005</v>
      </c>
      <c r="AB24" s="75">
        <f>-STOA!O24</f>
        <v>0</v>
      </c>
      <c r="AC24">
        <f t="shared" si="0"/>
        <v>9.0712381600321272</v>
      </c>
      <c r="AD24">
        <f t="shared" si="1"/>
        <v>730.46395153471838</v>
      </c>
      <c r="AE24">
        <f>'IDT-1'!C24</f>
        <v>0</v>
      </c>
      <c r="AF24" s="24"/>
      <c r="AG24">
        <f t="shared" si="2"/>
        <v>730.46395153471838</v>
      </c>
      <c r="AI24" s="34">
        <f>PXIL!I24</f>
        <v>0</v>
      </c>
      <c r="AJ24" s="34">
        <f>PXIL!O24</f>
        <v>0</v>
      </c>
      <c r="AK24" s="34">
        <f>RTM_IEX!I24</f>
        <v>9.66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8.5960031974420463</v>
      </c>
      <c r="F25">
        <f>GT_Spot!Q25</f>
        <v>0</v>
      </c>
      <c r="G25">
        <f>PPCL_NG!Q25</f>
        <v>25.14</v>
      </c>
      <c r="H25">
        <f>PPCL_Spot!Q25</f>
        <v>0</v>
      </c>
      <c r="I25">
        <f>Bawana_NG!Q25</f>
        <v>48.527754176500537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551.13326352307035</v>
      </c>
      <c r="P25" s="36">
        <v>43.917388046387153</v>
      </c>
      <c r="Q25" s="36">
        <v>9.6615335767582149</v>
      </c>
      <c r="R25" s="38">
        <v>0</v>
      </c>
      <c r="S25" s="38">
        <v>0</v>
      </c>
      <c r="T25" s="37">
        <f>SUMPRODUCT(LTA!J25:AN25,LTA!J$101:AN$101,LTA!J$104:AN$104)</f>
        <v>36.01</v>
      </c>
      <c r="U25" s="37">
        <f>SUMPRODUCT(LTA!J25:AN25,LTA!J$102:AN$102,LTA!J$104:AN$104)</f>
        <v>110.72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-145</v>
      </c>
      <c r="AA25" s="75">
        <f>STOA!I25</f>
        <v>57.010000000000005</v>
      </c>
      <c r="AB25" s="75">
        <f>-STOA!O25</f>
        <v>0</v>
      </c>
      <c r="AC25">
        <f t="shared" si="0"/>
        <v>9.1749017448957133</v>
      </c>
      <c r="AD25">
        <f t="shared" si="1"/>
        <v>742.14024077526255</v>
      </c>
      <c r="AE25">
        <f>'IDT-1'!C25</f>
        <v>0</v>
      </c>
      <c r="AF25" s="24"/>
      <c r="AG25">
        <f t="shared" si="2"/>
        <v>742.14024077526255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8.5960031974420463</v>
      </c>
      <c r="F26">
        <f>GT_Spot!Q26</f>
        <v>0</v>
      </c>
      <c r="G26">
        <f>PPCL_NG!Q26</f>
        <v>25.14</v>
      </c>
      <c r="H26">
        <f>PPCL_Spot!Q26</f>
        <v>0</v>
      </c>
      <c r="I26">
        <f>Bawana_NG!Q26</f>
        <v>48.527754176500537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551.13326352307035</v>
      </c>
      <c r="P26" s="36">
        <v>43.917388046387153</v>
      </c>
      <c r="Q26" s="36">
        <v>9.6615335767582149</v>
      </c>
      <c r="R26" s="38">
        <v>0</v>
      </c>
      <c r="S26" s="38">
        <v>0</v>
      </c>
      <c r="T26" s="37">
        <f>SUMPRODUCT(LTA!J26:AN26,LTA!J$101:AN$101,LTA!J$104:AN$104)</f>
        <v>35.340000000000003</v>
      </c>
      <c r="U26" s="37">
        <f>SUMPRODUCT(LTA!J26:AN26,LTA!J$102:AN$102,LTA!J$104:AN$104)</f>
        <v>110.53999999999999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-144</v>
      </c>
      <c r="AA26" s="75">
        <f>STOA!I26</f>
        <v>57.010000000000005</v>
      </c>
      <c r="AB26" s="75">
        <f>-STOA!O26</f>
        <v>0</v>
      </c>
      <c r="AC26">
        <f t="shared" si="0"/>
        <v>9.2265676173735169</v>
      </c>
      <c r="AD26">
        <f t="shared" si="1"/>
        <v>749.96857490278478</v>
      </c>
      <c r="AE26">
        <f>'IDT-1'!C26</f>
        <v>-8</v>
      </c>
      <c r="AF26" s="24"/>
      <c r="AG26">
        <f t="shared" si="2"/>
        <v>741.96857490278478</v>
      </c>
      <c r="AI26" s="34">
        <f>PXIL!I26</f>
        <v>0</v>
      </c>
      <c r="AJ26" s="34">
        <f>PXIL!O26</f>
        <v>0</v>
      </c>
      <c r="AK26" s="34">
        <f>RTM_IEX!I26</f>
        <v>7.73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8.5960031974420463</v>
      </c>
      <c r="F27">
        <f>GT_Spot!Q27</f>
        <v>0</v>
      </c>
      <c r="G27">
        <f>PPCL_NG!Q27</f>
        <v>25.14</v>
      </c>
      <c r="H27">
        <f>PPCL_Spot!Q27</f>
        <v>0</v>
      </c>
      <c r="I27">
        <f>Bawana_NG!Q27</f>
        <v>48.527754176500537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554.47462510281639</v>
      </c>
      <c r="P27" s="36">
        <v>43.917388046387153</v>
      </c>
      <c r="Q27" s="36">
        <v>18.167459451901571</v>
      </c>
      <c r="R27" s="38">
        <v>0.58735426008968605</v>
      </c>
      <c r="S27" s="38">
        <v>0</v>
      </c>
      <c r="T27" s="37">
        <f>SUMPRODUCT(LTA!J27:AN27,LTA!J$101:AN$101,LTA!J$104:AN$104)</f>
        <v>34.67</v>
      </c>
      <c r="U27" s="37">
        <f>SUMPRODUCT(LTA!J27:AN27,LTA!J$102:AN$102,LTA!J$104:AN$104)</f>
        <v>110.50999999999999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-89</v>
      </c>
      <c r="AA27" s="75">
        <f>STOA!I27</f>
        <v>33.82</v>
      </c>
      <c r="AB27" s="75">
        <f>-STOA!O27</f>
        <v>0</v>
      </c>
      <c r="AC27">
        <f t="shared" si="0"/>
        <v>8.5694394507445928</v>
      </c>
      <c r="AD27">
        <f t="shared" si="1"/>
        <v>786.44034478439278</v>
      </c>
      <c r="AE27">
        <f>'IDT-1'!C27</f>
        <v>-37</v>
      </c>
      <c r="AF27" s="24"/>
      <c r="AG27">
        <f t="shared" si="2"/>
        <v>749.44034478439278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8.5960031974420463</v>
      </c>
      <c r="F28">
        <f>GT_Spot!Q28</f>
        <v>0</v>
      </c>
      <c r="G28">
        <f>PPCL_NG!Q28</f>
        <v>25.62</v>
      </c>
      <c r="H28">
        <f>PPCL_Spot!Q28</f>
        <v>0</v>
      </c>
      <c r="I28">
        <f>Bawana_NG!Q28</f>
        <v>48.527754176500537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564.04380795468808</v>
      </c>
      <c r="P28" s="36">
        <v>43.917388046387153</v>
      </c>
      <c r="Q28" s="36">
        <v>18.167459451901571</v>
      </c>
      <c r="R28" s="38">
        <v>2.0099999999999998</v>
      </c>
      <c r="S28" s="38">
        <v>0</v>
      </c>
      <c r="T28" s="37">
        <f>SUMPRODUCT(LTA!J28:AN28,LTA!J$101:AN$101,LTA!J$104:AN$104)</f>
        <v>35.340000000000003</v>
      </c>
      <c r="U28" s="37">
        <f>SUMPRODUCT(LTA!J28:AN28,LTA!J$102:AN$102,LTA!J$104:AN$104)</f>
        <v>110.36999999999999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-99</v>
      </c>
      <c r="AA28" s="75">
        <f>STOA!I28</f>
        <v>33.82</v>
      </c>
      <c r="AB28" s="75">
        <f>-STOA!O28</f>
        <v>0</v>
      </c>
      <c r="AC28">
        <f t="shared" si="0"/>
        <v>8.7638368175742283</v>
      </c>
      <c r="AD28">
        <f t="shared" si="1"/>
        <v>788.24777600934522</v>
      </c>
      <c r="AE28">
        <f>'IDT-1'!C28</f>
        <v>-22.689</v>
      </c>
      <c r="AF28" s="24"/>
      <c r="AG28">
        <f t="shared" si="2"/>
        <v>765.55877600934525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8.5960031974420463</v>
      </c>
      <c r="F29">
        <f>GT_Spot!Q29</f>
        <v>0</v>
      </c>
      <c r="G29">
        <f>PPCL_NG!Q29</f>
        <v>25.62</v>
      </c>
      <c r="H29">
        <f>PPCL_Spot!Q29</f>
        <v>0</v>
      </c>
      <c r="I29">
        <f>Bawana_NG!Q29</f>
        <v>48.527754176500537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665.185526993292</v>
      </c>
      <c r="P29" s="36">
        <v>43.917388046387153</v>
      </c>
      <c r="Q29" s="36">
        <v>18.167459451901571</v>
      </c>
      <c r="R29" s="38">
        <v>5.3073436718359179</v>
      </c>
      <c r="S29" s="38">
        <v>0</v>
      </c>
      <c r="T29" s="37">
        <f>SUMPRODUCT(LTA!J29:AN29,LTA!J$101:AN$101,LTA!J$104:AN$104)</f>
        <v>36.04</v>
      </c>
      <c r="U29" s="37">
        <f>SUMPRODUCT(LTA!J29:AN29,LTA!J$102:AN$102,LTA!J$104:AN$104)</f>
        <v>110.36999999999999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-185</v>
      </c>
      <c r="AA29" s="75">
        <f>STOA!I29</f>
        <v>33.82</v>
      </c>
      <c r="AB29" s="75">
        <f>-STOA!O29</f>
        <v>0</v>
      </c>
      <c r="AC29">
        <f t="shared" si="0"/>
        <v>10.550238939079046</v>
      </c>
      <c r="AD29">
        <f t="shared" si="1"/>
        <v>794.60043659828023</v>
      </c>
      <c r="AE29">
        <f>'IDT-1'!C29</f>
        <v>-18.628</v>
      </c>
      <c r="AF29" s="24"/>
      <c r="AG29">
        <f t="shared" si="2"/>
        <v>775.97243659828018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-11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8.5960031974420463</v>
      </c>
      <c r="F30">
        <f>GT_Spot!Q30</f>
        <v>0</v>
      </c>
      <c r="G30">
        <f>PPCL_NG!Q30</f>
        <v>25.62</v>
      </c>
      <c r="H30">
        <f>PPCL_Spot!Q30</f>
        <v>0</v>
      </c>
      <c r="I30">
        <f>Bawana_NG!Q30</f>
        <v>45.67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680.66741326296756</v>
      </c>
      <c r="P30" s="36">
        <v>43.917388046387153</v>
      </c>
      <c r="Q30" s="36">
        <v>18.167459451901571</v>
      </c>
      <c r="R30" s="38">
        <v>11.082664742664743</v>
      </c>
      <c r="S30" s="38">
        <v>0</v>
      </c>
      <c r="T30" s="37">
        <f>SUMPRODUCT(LTA!J30:AN30,LTA!J$101:AN$101,LTA!J$104:AN$104)</f>
        <v>39.769999999999996</v>
      </c>
      <c r="U30" s="37">
        <f>SUMPRODUCT(LTA!J30:AN30,LTA!J$102:AN$102,LTA!J$104:AN$104)</f>
        <v>110.36999999999999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-220</v>
      </c>
      <c r="AA30" s="75">
        <f>STOA!I30</f>
        <v>33.82</v>
      </c>
      <c r="AB30" s="75">
        <f>-STOA!O30</f>
        <v>0</v>
      </c>
      <c r="AC30">
        <f t="shared" si="0"/>
        <v>10.958053187454965</v>
      </c>
      <c r="AD30">
        <f t="shared" si="1"/>
        <v>792.32207551390809</v>
      </c>
      <c r="AE30">
        <f>'IDT-1'!C30</f>
        <v>-4.657</v>
      </c>
      <c r="AF30" s="24"/>
      <c r="AG30">
        <f t="shared" si="2"/>
        <v>787.66507551390805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8.5960031974420463</v>
      </c>
      <c r="F31">
        <f>GT_Spot!Q31</f>
        <v>0</v>
      </c>
      <c r="G31">
        <f>PPCL_NG!Q31</f>
        <v>25.62</v>
      </c>
      <c r="H31">
        <f>PPCL_Spot!Q31</f>
        <v>0</v>
      </c>
      <c r="I31">
        <f>Bawana_NG!Q31</f>
        <v>48.527754176500537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685.72843878869094</v>
      </c>
      <c r="P31" s="36">
        <v>43.917388046387153</v>
      </c>
      <c r="Q31" s="36">
        <v>18.167459451901571</v>
      </c>
      <c r="R31" s="38">
        <v>20.367147458339172</v>
      </c>
      <c r="S31" s="38">
        <v>0</v>
      </c>
      <c r="T31" s="37">
        <f>SUMPRODUCT(LTA!J31:AN31,LTA!J$101:AN$101,LTA!J$104:AN$104)</f>
        <v>48.78</v>
      </c>
      <c r="U31" s="37">
        <f>SUMPRODUCT(LTA!J31:AN31,LTA!J$102:AN$102,LTA!J$104:AN$104)</f>
        <v>110.36999999999999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-240</v>
      </c>
      <c r="AA31" s="75">
        <f>STOA!I31</f>
        <v>33.82</v>
      </c>
      <c r="AB31" s="75">
        <f>-STOA!O31</f>
        <v>0</v>
      </c>
      <c r="AC31">
        <f t="shared" si="0"/>
        <v>11.543854997620283</v>
      </c>
      <c r="AD31">
        <f t="shared" si="1"/>
        <v>777.94953612164113</v>
      </c>
      <c r="AE31">
        <f>'IDT-1'!C31</f>
        <v>0</v>
      </c>
      <c r="AF31" s="24"/>
      <c r="AG31">
        <f t="shared" si="2"/>
        <v>777.94953612164113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8.5960031974420463</v>
      </c>
      <c r="F32">
        <f>GT_Spot!Q32</f>
        <v>0</v>
      </c>
      <c r="G32">
        <f>PPCL_NG!Q32</f>
        <v>25.62</v>
      </c>
      <c r="H32">
        <f>PPCL_Spot!Q32</f>
        <v>0</v>
      </c>
      <c r="I32">
        <f>Bawana_NG!Q32</f>
        <v>48.527754176500537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598.58833002725794</v>
      </c>
      <c r="P32" s="36">
        <v>43.917388046387153</v>
      </c>
      <c r="Q32" s="36">
        <v>18.167459451901571</v>
      </c>
      <c r="R32" s="38">
        <v>23.59</v>
      </c>
      <c r="S32" s="38">
        <v>0</v>
      </c>
      <c r="T32" s="37">
        <f>SUMPRODUCT(LTA!J32:AN32,LTA!J$101:AN$101,LTA!J$104:AN$104)</f>
        <v>54.05</v>
      </c>
      <c r="U32" s="37">
        <f>SUMPRODUCT(LTA!J32:AN32,LTA!J$102:AN$102,LTA!J$104:AN$104)</f>
        <v>110.22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-149</v>
      </c>
      <c r="AA32" s="75">
        <f>STOA!I32</f>
        <v>33.82</v>
      </c>
      <c r="AB32" s="75">
        <f>-STOA!O32</f>
        <v>0</v>
      </c>
      <c r="AC32">
        <f t="shared" si="0"/>
        <v>10.113554558544077</v>
      </c>
      <c r="AD32">
        <f t="shared" si="1"/>
        <v>783.58258034094524</v>
      </c>
      <c r="AE32">
        <f>'IDT-1'!C32</f>
        <v>0</v>
      </c>
      <c r="AF32" s="24"/>
      <c r="AG32">
        <f t="shared" si="2"/>
        <v>783.58258034094524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-28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8.5960031974420463</v>
      </c>
      <c r="F33">
        <f>GT_Spot!Q33</f>
        <v>0</v>
      </c>
      <c r="G33">
        <f>PPCL_NG!Q33</f>
        <v>25.62</v>
      </c>
      <c r="H33">
        <f>PPCL_Spot!Q33</f>
        <v>0</v>
      </c>
      <c r="I33">
        <f>Bawana_NG!Q33</f>
        <v>48.527754176500537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567.98241357139887</v>
      </c>
      <c r="P33" s="36">
        <v>43.917388046387153</v>
      </c>
      <c r="Q33" s="36">
        <v>18.167459451901571</v>
      </c>
      <c r="R33" s="38">
        <v>24.3</v>
      </c>
      <c r="S33" s="38">
        <v>0</v>
      </c>
      <c r="T33" s="37">
        <f>SUMPRODUCT(LTA!J33:AN33,LTA!J$101:AN$101,LTA!J$104:AN$104)</f>
        <v>71.289999999999992</v>
      </c>
      <c r="U33" s="37">
        <f>SUMPRODUCT(LTA!J33:AN33,LTA!J$102:AN$102,LTA!J$104:AN$104)</f>
        <v>110.03999999999999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-159</v>
      </c>
      <c r="AA33" s="75">
        <f>STOA!I33</f>
        <v>33.82</v>
      </c>
      <c r="AB33" s="75">
        <f>-STOA!O33</f>
        <v>0</v>
      </c>
      <c r="AC33">
        <f t="shared" si="0"/>
        <v>9.8585484533773915</v>
      </c>
      <c r="AD33">
        <f t="shared" si="1"/>
        <v>787.00166999025271</v>
      </c>
      <c r="AE33">
        <f>'IDT-1'!C33</f>
        <v>0</v>
      </c>
      <c r="AF33" s="24"/>
      <c r="AG33">
        <f t="shared" si="2"/>
        <v>787.00166999025271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8.5960031974420463</v>
      </c>
      <c r="F34">
        <f>GT_Spot!Q34</f>
        <v>0</v>
      </c>
      <c r="G34">
        <f>PPCL_NG!Q34</f>
        <v>25.62</v>
      </c>
      <c r="H34">
        <f>PPCL_Spot!Q34</f>
        <v>0</v>
      </c>
      <c r="I34">
        <f>Bawana_NG!Q34</f>
        <v>48.527754176500537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570.52565196830597</v>
      </c>
      <c r="P34" s="36">
        <v>43.917388046387153</v>
      </c>
      <c r="Q34" s="36">
        <v>18.167459451901571</v>
      </c>
      <c r="R34" s="38">
        <v>24.3</v>
      </c>
      <c r="S34" s="38">
        <v>0</v>
      </c>
      <c r="T34" s="37">
        <f>SUMPRODUCT(LTA!J34:AN34,LTA!J$101:AN$101,LTA!J$104:AN$104)</f>
        <v>86.960000000000008</v>
      </c>
      <c r="U34" s="37">
        <f>SUMPRODUCT(LTA!J34:AN34,LTA!J$102:AN$102,LTA!J$104:AN$104)</f>
        <v>109.88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-173</v>
      </c>
      <c r="AA34" s="75">
        <f>STOA!I34</f>
        <v>33.82</v>
      </c>
      <c r="AB34" s="75">
        <f>-STOA!O34</f>
        <v>0</v>
      </c>
      <c r="AC34">
        <f t="shared" si="0"/>
        <v>10.186101374191885</v>
      </c>
      <c r="AD34">
        <f t="shared" si="1"/>
        <v>785.72735546634533</v>
      </c>
      <c r="AE34">
        <f>'IDT-1'!C34</f>
        <v>0</v>
      </c>
      <c r="AF34" s="24"/>
      <c r="AG34">
        <f t="shared" si="2"/>
        <v>785.72735546634533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8.5960031974420463</v>
      </c>
      <c r="F35">
        <f>GT_Spot!Q35</f>
        <v>0</v>
      </c>
      <c r="G35">
        <f>PPCL_NG!Q35</f>
        <v>25.62</v>
      </c>
      <c r="H35">
        <f>PPCL_Spot!Q35</f>
        <v>0</v>
      </c>
      <c r="I35">
        <f>Bawana_NG!Q35</f>
        <v>48.527754176500537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564.91737355678424</v>
      </c>
      <c r="P35" s="36">
        <v>43.917388046387153</v>
      </c>
      <c r="Q35" s="36">
        <v>9.6615335767582149</v>
      </c>
      <c r="R35" s="38">
        <v>26.3</v>
      </c>
      <c r="S35" s="38">
        <v>0</v>
      </c>
      <c r="T35" s="37">
        <f>SUMPRODUCT(LTA!J35:AN35,LTA!J$101:AN$101,LTA!J$104:AN$104)</f>
        <v>109.41</v>
      </c>
      <c r="U35" s="37">
        <f>SUMPRODUCT(LTA!J35:AN35,LTA!J$102:AN$102,LTA!J$104:AN$104)</f>
        <v>109.72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-185</v>
      </c>
      <c r="AA35" s="75">
        <f>STOA!I35</f>
        <v>33.82</v>
      </c>
      <c r="AB35" s="75">
        <f>-STOA!O35</f>
        <v>0</v>
      </c>
      <c r="AC35">
        <f t="shared" si="0"/>
        <v>10.43910301408021</v>
      </c>
      <c r="AD35">
        <f t="shared" si="1"/>
        <v>804.18014953979196</v>
      </c>
      <c r="AE35">
        <f>'IDT-1'!C35</f>
        <v>0</v>
      </c>
      <c r="AF35" s="24"/>
      <c r="AG35">
        <f t="shared" si="2"/>
        <v>804.18014953979196</v>
      </c>
      <c r="AI35" s="34">
        <f>PXIL!I35</f>
        <v>0</v>
      </c>
      <c r="AJ35" s="34">
        <f>PXIL!O35</f>
        <v>0</v>
      </c>
      <c r="AK35" s="34">
        <f>RTM_IEX!I35</f>
        <v>13.53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8.5960031974420463</v>
      </c>
      <c r="F36">
        <f>GT_Spot!Q36</f>
        <v>0</v>
      </c>
      <c r="G36">
        <f>PPCL_NG!Q36</f>
        <v>25.62</v>
      </c>
      <c r="H36">
        <f>PPCL_Spot!Q36</f>
        <v>0</v>
      </c>
      <c r="I36">
        <f>Bawana_NG!Q36</f>
        <v>48.527754176500537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561.82808373261014</v>
      </c>
      <c r="P36" s="36">
        <v>43.916800233134204</v>
      </c>
      <c r="Q36" s="36">
        <v>9.66</v>
      </c>
      <c r="R36" s="38">
        <v>26.3</v>
      </c>
      <c r="S36" s="38">
        <v>0</v>
      </c>
      <c r="T36" s="37">
        <f>SUMPRODUCT(LTA!J36:AN36,LTA!J$101:AN$101,LTA!J$104:AN$104)</f>
        <v>126.50999999999999</v>
      </c>
      <c r="U36" s="37">
        <f>SUMPRODUCT(LTA!J36:AN36,LTA!J$102:AN$102,LTA!J$104:AN$104)</f>
        <v>109.50999999999999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-200</v>
      </c>
      <c r="AA36" s="75">
        <f>STOA!I36</f>
        <v>33.82</v>
      </c>
      <c r="AB36" s="75">
        <f>-STOA!O36</f>
        <v>0</v>
      </c>
      <c r="AC36">
        <f t="shared" si="0"/>
        <v>10.617142508228309</v>
      </c>
      <c r="AD36">
        <f t="shared" si="1"/>
        <v>794.10069883145854</v>
      </c>
      <c r="AE36">
        <f>'IDT-1'!C36</f>
        <v>0</v>
      </c>
      <c r="AF36" s="24"/>
      <c r="AG36">
        <f t="shared" si="2"/>
        <v>794.10069883145854</v>
      </c>
      <c r="AI36" s="34">
        <f>PXIL!I36</f>
        <v>0</v>
      </c>
      <c r="AJ36" s="34">
        <f>PXIL!O36</f>
        <v>0</v>
      </c>
      <c r="AK36" s="34">
        <f>RTM_IEX!I36</f>
        <v>4.83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8.5960031974420463</v>
      </c>
      <c r="F37">
        <f>GT_Spot!Q37</f>
        <v>0</v>
      </c>
      <c r="G37">
        <f>PPCL_NG!Q37</f>
        <v>25.62</v>
      </c>
      <c r="H37">
        <f>PPCL_Spot!Q37</f>
        <v>0</v>
      </c>
      <c r="I37">
        <f>Bawana_NG!Q37</f>
        <v>48.527754176500537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563.81986195975219</v>
      </c>
      <c r="P37" s="36">
        <v>43.916800233134204</v>
      </c>
      <c r="Q37" s="36">
        <v>9.66</v>
      </c>
      <c r="R37" s="38">
        <v>26.3</v>
      </c>
      <c r="S37" s="38">
        <v>0</v>
      </c>
      <c r="T37" s="37">
        <f>SUMPRODUCT(LTA!J37:AN37,LTA!J$101:AN$101,LTA!J$104:AN$104)</f>
        <v>145.72</v>
      </c>
      <c r="U37" s="37">
        <f>SUMPRODUCT(LTA!J37:AN37,LTA!J$102:AN$102,LTA!J$104:AN$104)</f>
        <v>109.35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-230</v>
      </c>
      <c r="AA37" s="75">
        <f>STOA!I37</f>
        <v>33.82</v>
      </c>
      <c r="AB37" s="75">
        <f>-STOA!O37</f>
        <v>0</v>
      </c>
      <c r="AC37">
        <f t="shared" si="0"/>
        <v>11.12822998229302</v>
      </c>
      <c r="AD37">
        <f t="shared" si="1"/>
        <v>791.40138958453599</v>
      </c>
      <c r="AE37">
        <f>'IDT-1'!C37</f>
        <v>0</v>
      </c>
      <c r="AF37" s="24"/>
      <c r="AG37">
        <f t="shared" si="2"/>
        <v>791.40138958453599</v>
      </c>
      <c r="AI37" s="34">
        <f>PXIL!I37</f>
        <v>0</v>
      </c>
      <c r="AJ37" s="34">
        <f>PXIL!O37</f>
        <v>0</v>
      </c>
      <c r="AK37" s="34">
        <f>RTM_IEX!I37</f>
        <v>11.6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8.5960031974420463</v>
      </c>
      <c r="F38">
        <f>GT_Spot!Q38</f>
        <v>0</v>
      </c>
      <c r="G38">
        <f>PPCL_NG!Q38</f>
        <v>25.62</v>
      </c>
      <c r="H38">
        <f>PPCL_Spot!Q38</f>
        <v>0</v>
      </c>
      <c r="I38">
        <f>Bawana_NG!Q38</f>
        <v>48.527754176500537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563.81997466552355</v>
      </c>
      <c r="P38" s="36">
        <v>43.916800233134204</v>
      </c>
      <c r="Q38" s="36">
        <v>9.66</v>
      </c>
      <c r="R38" s="38">
        <v>26.3</v>
      </c>
      <c r="S38" s="38">
        <v>0</v>
      </c>
      <c r="T38" s="37">
        <f>SUMPRODUCT(LTA!J38:AN38,LTA!J$101:AN$101,LTA!J$104:AN$104)</f>
        <v>161.31</v>
      </c>
      <c r="U38" s="37">
        <f>SUMPRODUCT(LTA!J38:AN38,LTA!J$102:AN$102,LTA!J$104:AN$104)</f>
        <v>109.3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-245</v>
      </c>
      <c r="AA38" s="75">
        <f>STOA!I38</f>
        <v>33.82</v>
      </c>
      <c r="AB38" s="75">
        <f>-STOA!O38</f>
        <v>0</v>
      </c>
      <c r="AC38">
        <f t="shared" si="0"/>
        <v>11.432122886936735</v>
      </c>
      <c r="AD38">
        <f t="shared" si="1"/>
        <v>795.49760938566351</v>
      </c>
      <c r="AE38">
        <f>'IDT-1'!C38</f>
        <v>0</v>
      </c>
      <c r="AF38" s="24"/>
      <c r="AG38">
        <f t="shared" si="2"/>
        <v>795.49760938566351</v>
      </c>
      <c r="AI38" s="34">
        <f>PXIL!I38</f>
        <v>0</v>
      </c>
      <c r="AJ38" s="34">
        <f>PXIL!O38</f>
        <v>0</v>
      </c>
      <c r="AK38" s="34">
        <f>RTM_IEX!I38</f>
        <v>15.46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8.5274180655475611</v>
      </c>
      <c r="F39">
        <f>GT_Spot!Q39</f>
        <v>0</v>
      </c>
      <c r="G39">
        <f>PPCL_NG!Q39</f>
        <v>25.14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560.82336708298681</v>
      </c>
      <c r="P39" s="36">
        <v>25</v>
      </c>
      <c r="Q39" s="36">
        <v>9.66</v>
      </c>
      <c r="R39" s="38">
        <v>26.3</v>
      </c>
      <c r="S39" s="38">
        <v>0</v>
      </c>
      <c r="T39" s="37">
        <f>SUMPRODUCT(LTA!J39:AN39,LTA!J$101:AN$101,LTA!J$104:AN$104)</f>
        <v>190.36</v>
      </c>
      <c r="U39" s="37">
        <f>SUMPRODUCT(LTA!J39:AN39,LTA!J$102:AN$102,LTA!J$104:AN$104)</f>
        <v>109.41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-184</v>
      </c>
      <c r="AA39" s="75">
        <f>STOA!I39</f>
        <v>33.82</v>
      </c>
      <c r="AB39" s="75">
        <f>-STOA!O39</f>
        <v>0</v>
      </c>
      <c r="AC39">
        <f t="shared" si="0"/>
        <v>11.124753591677367</v>
      </c>
      <c r="AD39">
        <f t="shared" si="1"/>
        <v>813.10748098975353</v>
      </c>
      <c r="AE39">
        <f>'IDT-1'!C39</f>
        <v>0</v>
      </c>
      <c r="AF39" s="24"/>
      <c r="AG39">
        <f t="shared" si="2"/>
        <v>813.10748098975353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-35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8.6417607877208233</v>
      </c>
      <c r="F40">
        <f>GT_Spot!Q40</f>
        <v>0</v>
      </c>
      <c r="G40">
        <f>PPCL_NG!Q40</f>
        <v>25.14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556.22138064603359</v>
      </c>
      <c r="P40" s="36">
        <v>25</v>
      </c>
      <c r="Q40" s="36">
        <v>9.66</v>
      </c>
      <c r="R40" s="38">
        <v>26.3</v>
      </c>
      <c r="S40" s="38">
        <v>0</v>
      </c>
      <c r="T40" s="37">
        <f>SUMPRODUCT(LTA!J40:AN40,LTA!J$101:AN$101,LTA!J$104:AN$104)</f>
        <v>205.26</v>
      </c>
      <c r="U40" s="37">
        <f>SUMPRODUCT(LTA!J40:AN40,LTA!J$102:AN$102,LTA!J$104:AN$104)</f>
        <v>114.28999999999999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-195</v>
      </c>
      <c r="AA40" s="75">
        <f>STOA!I40</f>
        <v>33.82</v>
      </c>
      <c r="AB40" s="75">
        <f>-STOA!O40</f>
        <v>0</v>
      </c>
      <c r="AC40">
        <f t="shared" si="0"/>
        <v>11.268204454509499</v>
      </c>
      <c r="AD40">
        <f t="shared" si="1"/>
        <v>827.25638641214152</v>
      </c>
      <c r="AE40">
        <f>'IDT-1'!C40</f>
        <v>0</v>
      </c>
      <c r="AF40" s="24"/>
      <c r="AG40">
        <f t="shared" si="2"/>
        <v>827.25638641214152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-25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7.9467130031856366</v>
      </c>
      <c r="F41">
        <f>GT_Spot!Q41</f>
        <v>0</v>
      </c>
      <c r="G41">
        <f>PPCL_NG!Q41</f>
        <v>25.14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556.80953653926247</v>
      </c>
      <c r="P41" s="36">
        <v>24.158371857941912</v>
      </c>
      <c r="Q41" s="36">
        <v>9.6615335767582149</v>
      </c>
      <c r="R41" s="38">
        <v>26.3</v>
      </c>
      <c r="S41" s="38">
        <v>0</v>
      </c>
      <c r="T41" s="37">
        <f>SUMPRODUCT(LTA!J41:AN41,LTA!J$101:AN$101,LTA!J$104:AN$104)</f>
        <v>216.16</v>
      </c>
      <c r="U41" s="37">
        <f>SUMPRODUCT(LTA!J41:AN41,LTA!J$102:AN$102,LTA!J$104:AN$104)</f>
        <v>117.47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-165</v>
      </c>
      <c r="AA41" s="75">
        <f>STOA!I41</f>
        <v>33.82</v>
      </c>
      <c r="AB41" s="75">
        <f>-STOA!O41</f>
        <v>0</v>
      </c>
      <c r="AC41">
        <f t="shared" si="0"/>
        <v>11.250603060858433</v>
      </c>
      <c r="AD41">
        <f t="shared" si="1"/>
        <v>855.4070013491862</v>
      </c>
      <c r="AE41">
        <f>'IDT-1'!C41</f>
        <v>0</v>
      </c>
      <c r="AF41" s="24"/>
      <c r="AG41">
        <f t="shared" si="2"/>
        <v>855.4070013491862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7.9467130031856366</v>
      </c>
      <c r="F42">
        <f>GT_Spot!Q42</f>
        <v>0</v>
      </c>
      <c r="G42">
        <f>PPCL_NG!Q42</f>
        <v>25.14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556.79938390583175</v>
      </c>
      <c r="P42" s="36">
        <v>24.158371857941912</v>
      </c>
      <c r="Q42" s="36">
        <v>9.6615335767582149</v>
      </c>
      <c r="R42" s="38">
        <v>26.3</v>
      </c>
      <c r="S42" s="38">
        <v>0</v>
      </c>
      <c r="T42" s="37">
        <f>SUMPRODUCT(LTA!J42:AN42,LTA!J$101:AN$101,LTA!J$104:AN$104)</f>
        <v>228.45999999999998</v>
      </c>
      <c r="U42" s="37">
        <f>SUMPRODUCT(LTA!J42:AN42,LTA!J$102:AN$102,LTA!J$104:AN$104)</f>
        <v>117.78999999999999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-142.47999999999999</v>
      </c>
      <c r="AA42" s="75">
        <f>STOA!I42</f>
        <v>33.82</v>
      </c>
      <c r="AB42" s="75">
        <f>-STOA!O42</f>
        <v>0</v>
      </c>
      <c r="AC42">
        <f t="shared" si="0"/>
        <v>11.206024923495383</v>
      </c>
      <c r="AD42">
        <f t="shared" si="1"/>
        <v>885.58142685311873</v>
      </c>
      <c r="AE42">
        <f>'IDT-1'!C42</f>
        <v>0</v>
      </c>
      <c r="AF42" s="24"/>
      <c r="AG42">
        <f t="shared" si="2"/>
        <v>885.58142685311873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-45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7.9467130031856366</v>
      </c>
      <c r="F43">
        <f>GT_Spot!Q43</f>
        <v>0</v>
      </c>
      <c r="G43">
        <f>PPCL_NG!Q43</f>
        <v>24.811611143580748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555.69422239256346</v>
      </c>
      <c r="P43" s="36">
        <v>24.158371857941912</v>
      </c>
      <c r="Q43" s="36">
        <v>9.3800000000000008</v>
      </c>
      <c r="R43" s="38">
        <v>26.3</v>
      </c>
      <c r="S43" s="38">
        <v>0</v>
      </c>
      <c r="T43" s="37">
        <f>SUMPRODUCT(LTA!J43:AN43,LTA!J$101:AN$101,LTA!J$104:AN$104)</f>
        <v>241.95999999999998</v>
      </c>
      <c r="U43" s="37">
        <f>SUMPRODUCT(LTA!J43:AN43,LTA!J$102:AN$102,LTA!J$104:AN$104)</f>
        <v>70.41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-99</v>
      </c>
      <c r="AA43" s="75">
        <f>STOA!I43</f>
        <v>33.82</v>
      </c>
      <c r="AB43" s="75">
        <f>-STOA!O43</f>
        <v>0</v>
      </c>
      <c r="AC43">
        <f t="shared" si="0"/>
        <v>10.329204649657701</v>
      </c>
      <c r="AD43">
        <f t="shared" si="1"/>
        <v>914.34316318051049</v>
      </c>
      <c r="AE43">
        <f>'IDT-1'!C43</f>
        <v>0</v>
      </c>
      <c r="AF43" s="24"/>
      <c r="AG43">
        <f t="shared" si="2"/>
        <v>914.34316318051049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-25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8.045301069217782</v>
      </c>
      <c r="F44">
        <f>GT_Spot!Q44</f>
        <v>0</v>
      </c>
      <c r="G44">
        <f>PPCL_NG!Q44</f>
        <v>24.82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554.74363320282794</v>
      </c>
      <c r="P44" s="36">
        <v>24.158371857941912</v>
      </c>
      <c r="Q44" s="36">
        <v>9.3800000000000008</v>
      </c>
      <c r="R44" s="38">
        <v>26.3</v>
      </c>
      <c r="S44" s="38">
        <v>0</v>
      </c>
      <c r="T44" s="37">
        <f>SUMPRODUCT(LTA!J44:AN44,LTA!J$101:AN$101,LTA!J$104:AN$104)</f>
        <v>247.59</v>
      </c>
      <c r="U44" s="37">
        <f>SUMPRODUCT(LTA!J44:AN44,LTA!J$102:AN$102,LTA!J$104:AN$104)</f>
        <v>70.91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-89</v>
      </c>
      <c r="AA44" s="75">
        <f>STOA!I44</f>
        <v>33.82</v>
      </c>
      <c r="AB44" s="75">
        <f>-STOA!O44</f>
        <v>0</v>
      </c>
      <c r="AC44">
        <f t="shared" si="0"/>
        <v>10.384602989227798</v>
      </c>
      <c r="AD44">
        <f t="shared" si="1"/>
        <v>918.57415257365642</v>
      </c>
      <c r="AE44">
        <f>'IDT-1'!C44</f>
        <v>0</v>
      </c>
      <c r="AF44" s="24"/>
      <c r="AG44">
        <f t="shared" si="2"/>
        <v>918.57415257365642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-36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8.045301069217782</v>
      </c>
      <c r="F45">
        <f>GT_Spot!Q45</f>
        <v>0</v>
      </c>
      <c r="G45">
        <f>PPCL_NG!Q45</f>
        <v>24.811611143580748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555.77651784775605</v>
      </c>
      <c r="P45" s="36">
        <v>43.917388046387153</v>
      </c>
      <c r="Q45" s="36">
        <v>18.167459451901571</v>
      </c>
      <c r="R45" s="38">
        <v>26.3</v>
      </c>
      <c r="S45" s="38">
        <v>0</v>
      </c>
      <c r="T45" s="37">
        <f>SUMPRODUCT(LTA!J45:AN45,LTA!J$101:AN$101,LTA!J$104:AN$104)</f>
        <v>253.3</v>
      </c>
      <c r="U45" s="37">
        <f>SUMPRODUCT(LTA!J45:AN45,LTA!J$102:AN$102,LTA!J$104:AN$104)</f>
        <v>92.98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-74</v>
      </c>
      <c r="AA45" s="75">
        <f>STOA!I45</f>
        <v>33.82</v>
      </c>
      <c r="AB45" s="75">
        <f>-STOA!O45</f>
        <v>0</v>
      </c>
      <c r="AC45">
        <f t="shared" si="0"/>
        <v>11.191147873556368</v>
      </c>
      <c r="AD45">
        <f t="shared" si="1"/>
        <v>941.11857911818345</v>
      </c>
      <c r="AE45">
        <f>'IDT-1'!C45</f>
        <v>0</v>
      </c>
      <c r="AF45" s="24"/>
      <c r="AG45">
        <f t="shared" si="2"/>
        <v>941.11857911818345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-85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8.045301069217782</v>
      </c>
      <c r="F46">
        <f>GT_Spot!Q46</f>
        <v>0</v>
      </c>
      <c r="G46">
        <f>PPCL_NG!Q46</f>
        <v>24.811611143580748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554.47638991925191</v>
      </c>
      <c r="P46" s="36">
        <v>43.917388046387153</v>
      </c>
      <c r="Q46" s="36">
        <v>18.167459451901571</v>
      </c>
      <c r="R46" s="38">
        <v>26.3</v>
      </c>
      <c r="S46" s="38">
        <v>0</v>
      </c>
      <c r="T46" s="37">
        <f>SUMPRODUCT(LTA!J46:AN46,LTA!J$101:AN$101,LTA!J$104:AN$104)</f>
        <v>257.85000000000002</v>
      </c>
      <c r="U46" s="37">
        <f>SUMPRODUCT(LTA!J46:AN46,LTA!J$102:AN$102,LTA!J$104:AN$104)</f>
        <v>112.05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-64</v>
      </c>
      <c r="AA46" s="75">
        <f>STOA!I46</f>
        <v>33.82</v>
      </c>
      <c r="AB46" s="75">
        <f>-STOA!O46</f>
        <v>0</v>
      </c>
      <c r="AC46">
        <f t="shared" si="0"/>
        <v>11.254390834952602</v>
      </c>
      <c r="AD46">
        <f t="shared" si="1"/>
        <v>978.3752082282831</v>
      </c>
      <c r="AE46">
        <f>'IDT-1'!C46</f>
        <v>0</v>
      </c>
      <c r="AF46" s="24"/>
      <c r="AG46">
        <f t="shared" si="2"/>
        <v>978.3752082282831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-80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8.045301069217782</v>
      </c>
      <c r="F47">
        <f>GT_Spot!Q47</f>
        <v>0</v>
      </c>
      <c r="G47">
        <f>PPCL_NG!Q47</f>
        <v>24.811611143580748</v>
      </c>
      <c r="H47">
        <f>PPCL_Spot!Q47</f>
        <v>0</v>
      </c>
      <c r="I47">
        <f>Bawana_NG!Q47</f>
        <v>44.997895622895612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551.19645673870173</v>
      </c>
      <c r="P47" s="36">
        <v>43.917388046387153</v>
      </c>
      <c r="Q47" s="36">
        <v>18.167459451901571</v>
      </c>
      <c r="R47" s="38">
        <v>26.3</v>
      </c>
      <c r="S47" s="38">
        <v>0</v>
      </c>
      <c r="T47" s="37">
        <f>SUMPRODUCT(LTA!J47:AN47,LTA!J$101:AN$101,LTA!J$104:AN$104)</f>
        <v>261.29000000000002</v>
      </c>
      <c r="U47" s="37">
        <f>SUMPRODUCT(LTA!J47:AN47,LTA!J$102:AN$102,LTA!J$104:AN$104)</f>
        <v>112.05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-54</v>
      </c>
      <c r="AA47" s="75">
        <f>STOA!I47</f>
        <v>33.82</v>
      </c>
      <c r="AB47" s="75">
        <f>-STOA!O47</f>
        <v>0</v>
      </c>
      <c r="AC47">
        <f t="shared" si="0"/>
        <v>11.188656599346967</v>
      </c>
      <c r="AD47">
        <f t="shared" si="1"/>
        <v>979.00665547333745</v>
      </c>
      <c r="AE47">
        <f>'IDT-1'!C47</f>
        <v>0</v>
      </c>
      <c r="AF47" s="24"/>
      <c r="AG47">
        <f t="shared" si="2"/>
        <v>979.00665547333745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-86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8.045301069217782</v>
      </c>
      <c r="F48">
        <f>GT_Spot!Q48</f>
        <v>0</v>
      </c>
      <c r="G48">
        <f>PPCL_NG!Q48</f>
        <v>24.811611143580748</v>
      </c>
      <c r="H48">
        <f>PPCL_Spot!Q48</f>
        <v>0</v>
      </c>
      <c r="I48">
        <f>Bawana_NG!Q48</f>
        <v>44.997895622895612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551.8309088759496</v>
      </c>
      <c r="P48" s="36">
        <v>43.917388046387153</v>
      </c>
      <c r="Q48" s="36">
        <v>18.167459451901571</v>
      </c>
      <c r="R48" s="38">
        <v>26.3</v>
      </c>
      <c r="S48" s="38">
        <v>0</v>
      </c>
      <c r="T48" s="37">
        <f>SUMPRODUCT(LTA!J48:AN48,LTA!J$101:AN$101,LTA!J$104:AN$104)</f>
        <v>262.13</v>
      </c>
      <c r="U48" s="37">
        <f>SUMPRODUCT(LTA!J48:AN48,LTA!J$102:AN$102,LTA!J$104:AN$104)</f>
        <v>112.05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-39</v>
      </c>
      <c r="AA48" s="75">
        <f>STOA!I48</f>
        <v>33.82</v>
      </c>
      <c r="AB48" s="75">
        <f>-STOA!O48</f>
        <v>0</v>
      </c>
      <c r="AC48">
        <f t="shared" si="0"/>
        <v>11.08621612036621</v>
      </c>
      <c r="AD48">
        <f t="shared" si="1"/>
        <v>993.58354808956608</v>
      </c>
      <c r="AE48">
        <f>'IDT-1'!C48</f>
        <v>0</v>
      </c>
      <c r="AF48" s="24"/>
      <c r="AG48">
        <f t="shared" si="2"/>
        <v>993.58354808956608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-88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8.045301069217782</v>
      </c>
      <c r="F49">
        <f>GT_Spot!Q49</f>
        <v>0</v>
      </c>
      <c r="G49">
        <f>PPCL_NG!Q49</f>
        <v>24.811611143580748</v>
      </c>
      <c r="H49">
        <f>PPCL_Spot!Q49</f>
        <v>0</v>
      </c>
      <c r="I49">
        <f>Bawana_NG!Q49</f>
        <v>44.997895622895612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559.20628552347762</v>
      </c>
      <c r="P49" s="36">
        <v>43.917388046387153</v>
      </c>
      <c r="Q49" s="36">
        <v>18.167459451901571</v>
      </c>
      <c r="R49" s="38">
        <v>26.3</v>
      </c>
      <c r="S49" s="38">
        <v>0</v>
      </c>
      <c r="T49" s="37">
        <f>SUMPRODUCT(LTA!J49:AN49,LTA!J$101:AN$101,LTA!J$104:AN$104)</f>
        <v>263.48</v>
      </c>
      <c r="U49" s="37">
        <f>SUMPRODUCT(LTA!J49:AN49,LTA!J$102:AN$102,LTA!J$104:AN$104)</f>
        <v>112.05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-39</v>
      </c>
      <c r="AA49" s="75">
        <f>STOA!I49</f>
        <v>33.82</v>
      </c>
      <c r="AB49" s="75">
        <f>-STOA!O49</f>
        <v>0</v>
      </c>
      <c r="AC49">
        <f t="shared" si="0"/>
        <v>11.180755689908848</v>
      </c>
      <c r="AD49">
        <f t="shared" si="1"/>
        <v>1000.2143851675514</v>
      </c>
      <c r="AE49">
        <f>'IDT-1'!C49</f>
        <v>0</v>
      </c>
      <c r="AF49" s="24"/>
      <c r="AG49">
        <f t="shared" si="2"/>
        <v>1000.2143851675514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-90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7.9467130031856366</v>
      </c>
      <c r="F50">
        <f>GT_Spot!Q50</f>
        <v>0</v>
      </c>
      <c r="G50">
        <f>PPCL_NG!Q50</f>
        <v>24.811611143580748</v>
      </c>
      <c r="H50">
        <f>PPCL_Spot!Q50</f>
        <v>0</v>
      </c>
      <c r="I50">
        <f>Bawana_NG!Q50</f>
        <v>44.997895622895612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568.14765278507184</v>
      </c>
      <c r="P50" s="36">
        <v>43.917388046387153</v>
      </c>
      <c r="Q50" s="36">
        <v>18.167459451901571</v>
      </c>
      <c r="R50" s="38">
        <v>26.3</v>
      </c>
      <c r="S50" s="38">
        <v>0</v>
      </c>
      <c r="T50" s="37">
        <f>SUMPRODUCT(LTA!J50:AN50,LTA!J$101:AN$101,LTA!J$104:AN$104)</f>
        <v>264.58000000000004</v>
      </c>
      <c r="U50" s="37">
        <f>SUMPRODUCT(LTA!J50:AN50,LTA!J$102:AN$102,LTA!J$104:AN$104)</f>
        <v>112.05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-29</v>
      </c>
      <c r="AA50" s="75">
        <f>STOA!I50</f>
        <v>33.82</v>
      </c>
      <c r="AB50" s="75">
        <f>-STOA!O50</f>
        <v>0</v>
      </c>
      <c r="AC50">
        <f t="shared" si="0"/>
        <v>11.197227126652233</v>
      </c>
      <c r="AD50">
        <f t="shared" si="1"/>
        <v>1018.1406929263703</v>
      </c>
      <c r="AE50">
        <f>'IDT-1'!C50</f>
        <v>0</v>
      </c>
      <c r="AF50" s="24"/>
      <c r="AG50">
        <f t="shared" si="2"/>
        <v>1018.1406929263703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-92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7.9467130031856366</v>
      </c>
      <c r="F51">
        <f>GT_Spot!Q51</f>
        <v>0</v>
      </c>
      <c r="G51">
        <f>PPCL_NG!Q51</f>
        <v>24.811611143580748</v>
      </c>
      <c r="H51">
        <f>PPCL_Spot!Q51</f>
        <v>0</v>
      </c>
      <c r="I51">
        <f>Bawana_NG!Q51</f>
        <v>44.997895622895612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564.10236666797914</v>
      </c>
      <c r="P51" s="36">
        <v>43.917388046387153</v>
      </c>
      <c r="Q51" s="36">
        <v>18.167459451901571</v>
      </c>
      <c r="R51" s="38">
        <v>26.3</v>
      </c>
      <c r="S51" s="38">
        <v>0</v>
      </c>
      <c r="T51" s="37">
        <f>SUMPRODUCT(LTA!J51:AN51,LTA!J$101:AN$101,LTA!J$104:AN$104)</f>
        <v>265.63</v>
      </c>
      <c r="U51" s="37">
        <f>SUMPRODUCT(LTA!J51:AN51,LTA!J$102:AN$102,LTA!J$104:AN$104)</f>
        <v>112.05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-34</v>
      </c>
      <c r="AA51" s="75">
        <f>STOA!I51</f>
        <v>33.82</v>
      </c>
      <c r="AB51" s="75">
        <f>-STOA!O51</f>
        <v>0</v>
      </c>
      <c r="AC51">
        <f t="shared" si="0"/>
        <v>11.268528011565966</v>
      </c>
      <c r="AD51">
        <f t="shared" si="1"/>
        <v>1004.0741059243638</v>
      </c>
      <c r="AE51">
        <f>'IDT-1'!C51</f>
        <v>0</v>
      </c>
      <c r="AF51" s="24"/>
      <c r="AG51">
        <f t="shared" si="2"/>
        <v>1004.0741059243638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-98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7.9467130031856366</v>
      </c>
      <c r="F52">
        <f>GT_Spot!Q52</f>
        <v>0</v>
      </c>
      <c r="G52">
        <f>PPCL_NG!Q52</f>
        <v>24.811611143580748</v>
      </c>
      <c r="H52">
        <f>PPCL_Spot!Q52</f>
        <v>0</v>
      </c>
      <c r="I52">
        <f>Bawana_NG!Q52</f>
        <v>45.927902452390725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555.16099940638492</v>
      </c>
      <c r="P52" s="36">
        <v>43.917388046387153</v>
      </c>
      <c r="Q52" s="36">
        <v>18.167459451901571</v>
      </c>
      <c r="R52" s="38">
        <v>26.3</v>
      </c>
      <c r="S52" s="38">
        <v>0</v>
      </c>
      <c r="T52" s="37">
        <f>SUMPRODUCT(LTA!J52:AN52,LTA!J$101:AN$101,LTA!J$104:AN$104)</f>
        <v>273.82000000000005</v>
      </c>
      <c r="U52" s="37">
        <f>SUMPRODUCT(LTA!J52:AN52,LTA!J$102:AN$102,LTA!J$104:AN$104)</f>
        <v>112.44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-19</v>
      </c>
      <c r="AA52" s="75">
        <f>STOA!I52</f>
        <v>33.82</v>
      </c>
      <c r="AB52" s="75">
        <f>-STOA!O52</f>
        <v>0</v>
      </c>
      <c r="AC52">
        <f t="shared" si="0"/>
        <v>11.193628892063735</v>
      </c>
      <c r="AD52">
        <f t="shared" si="1"/>
        <v>1013.7176446117669</v>
      </c>
      <c r="AE52">
        <f>'IDT-1'!C52</f>
        <v>0</v>
      </c>
      <c r="AF52" s="24"/>
      <c r="AG52">
        <f t="shared" si="2"/>
        <v>1013.7176446117669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-104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7.9467130031856366</v>
      </c>
      <c r="F53">
        <f>GT_Spot!Q53</f>
        <v>0</v>
      </c>
      <c r="G53">
        <f>PPCL_NG!Q53</f>
        <v>24.811611143580748</v>
      </c>
      <c r="H53">
        <f>PPCL_Spot!Q53</f>
        <v>0</v>
      </c>
      <c r="I53">
        <f>Bawana_NG!Q53</f>
        <v>45.927902452390725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560.11837006163546</v>
      </c>
      <c r="P53" s="36">
        <v>43.917388046387153</v>
      </c>
      <c r="Q53" s="36">
        <v>18.167459451901571</v>
      </c>
      <c r="R53" s="38">
        <v>28.96</v>
      </c>
      <c r="S53" s="38">
        <v>0</v>
      </c>
      <c r="T53" s="37">
        <f>SUMPRODUCT(LTA!J53:AN53,LTA!J$101:AN$101,LTA!J$104:AN$104)</f>
        <v>276.52</v>
      </c>
      <c r="U53" s="37">
        <f>SUMPRODUCT(LTA!J53:AN53,LTA!J$102:AN$102,LTA!J$104:AN$104)</f>
        <v>112.83999999999999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-14</v>
      </c>
      <c r="AA53" s="75">
        <f>STOA!I53</f>
        <v>33.82</v>
      </c>
      <c r="AB53" s="75">
        <f>-STOA!O53</f>
        <v>0</v>
      </c>
      <c r="AC53">
        <f t="shared" si="0"/>
        <v>11.145891713474816</v>
      </c>
      <c r="AD53">
        <f t="shared" si="1"/>
        <v>1040.4827524456064</v>
      </c>
      <c r="AE53">
        <f>'IDT-1'!C53</f>
        <v>0</v>
      </c>
      <c r="AF53" s="24"/>
      <c r="AG53">
        <f t="shared" si="2"/>
        <v>1040.4827524456064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-93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7.9467130031856366</v>
      </c>
      <c r="F54">
        <f>GT_Spot!Q54</f>
        <v>0</v>
      </c>
      <c r="G54">
        <f>PPCL_NG!Q54</f>
        <v>24.811611143580748</v>
      </c>
      <c r="H54">
        <f>PPCL_Spot!Q54</f>
        <v>0</v>
      </c>
      <c r="I54">
        <f>Bawana_NG!Q54</f>
        <v>45.927902452390725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559.45800051970866</v>
      </c>
      <c r="P54" s="36">
        <v>43.917388046387153</v>
      </c>
      <c r="Q54" s="36">
        <v>18.167459451901571</v>
      </c>
      <c r="R54" s="38">
        <v>28.96</v>
      </c>
      <c r="S54" s="38">
        <v>0</v>
      </c>
      <c r="T54" s="37">
        <f>SUMPRODUCT(LTA!J54:AN54,LTA!J$101:AN$101,LTA!J$104:AN$104)</f>
        <v>276.64</v>
      </c>
      <c r="U54" s="37">
        <f>SUMPRODUCT(LTA!J54:AN54,LTA!J$102:AN$102,LTA!J$104:AN$104)</f>
        <v>112.8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-14</v>
      </c>
      <c r="AA54" s="75">
        <f>STOA!I54</f>
        <v>33.82</v>
      </c>
      <c r="AB54" s="75">
        <f>-STOA!O54</f>
        <v>0</v>
      </c>
      <c r="AC54">
        <f t="shared" si="0"/>
        <v>11.185175099116837</v>
      </c>
      <c r="AD54">
        <f t="shared" si="1"/>
        <v>1034.8630995180376</v>
      </c>
      <c r="AE54">
        <f>'IDT-1'!C54</f>
        <v>0</v>
      </c>
      <c r="AF54" s="24"/>
      <c r="AG54">
        <f t="shared" si="2"/>
        <v>1034.8630995180376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-98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7.9451237697584247</v>
      </c>
      <c r="F55">
        <f>GT_Spot!Q55</f>
        <v>0</v>
      </c>
      <c r="G55">
        <f>PPCL_NG!Q55</f>
        <v>24.49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558.95681383447982</v>
      </c>
      <c r="P55" s="36">
        <v>43.917388046387153</v>
      </c>
      <c r="Q55" s="36">
        <v>18.167459451901571</v>
      </c>
      <c r="R55" s="38">
        <v>28.96</v>
      </c>
      <c r="S55" s="38">
        <v>0</v>
      </c>
      <c r="T55" s="37">
        <f>SUMPRODUCT(LTA!J55:AN55,LTA!J$101:AN$101,LTA!J$104:AN$104)</f>
        <v>276.86</v>
      </c>
      <c r="U55" s="37">
        <f>SUMPRODUCT(LTA!J55:AN55,LTA!J$102:AN$102,LTA!J$104:AN$104)</f>
        <v>121.31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-34</v>
      </c>
      <c r="AA55" s="75">
        <f>STOA!I55</f>
        <v>33.82</v>
      </c>
      <c r="AB55" s="75">
        <f>-STOA!O55</f>
        <v>0</v>
      </c>
      <c r="AC55">
        <f t="shared" si="0"/>
        <v>11.437997041797118</v>
      </c>
      <c r="AD55">
        <f t="shared" si="1"/>
        <v>1027.1802374936262</v>
      </c>
      <c r="AE55">
        <f>'IDT-1'!C55</f>
        <v>0</v>
      </c>
      <c r="AF55" s="24"/>
      <c r="AG55">
        <f t="shared" si="2"/>
        <v>1027.1802374936262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-96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7.9451237697584247</v>
      </c>
      <c r="F56">
        <f>GT_Spot!Q56</f>
        <v>0</v>
      </c>
      <c r="G56">
        <f>PPCL_NG!Q56</f>
        <v>24.49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558.88819641162877</v>
      </c>
      <c r="P56" s="36">
        <v>43.917388046387153</v>
      </c>
      <c r="Q56" s="36">
        <v>18.167459451901571</v>
      </c>
      <c r="R56" s="38">
        <v>28.96</v>
      </c>
      <c r="S56" s="38">
        <v>0</v>
      </c>
      <c r="T56" s="37">
        <f>SUMPRODUCT(LTA!J56:AN56,LTA!J$101:AN$101,LTA!J$104:AN$104)</f>
        <v>276.19</v>
      </c>
      <c r="U56" s="37">
        <f>SUMPRODUCT(LTA!J56:AN56,LTA!J$102:AN$102,LTA!J$104:AN$104)</f>
        <v>121.25999999999999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-49</v>
      </c>
      <c r="AA56" s="75">
        <f>STOA!I56</f>
        <v>33.82</v>
      </c>
      <c r="AB56" s="75">
        <f>-STOA!O56</f>
        <v>0</v>
      </c>
      <c r="AC56">
        <f t="shared" si="0"/>
        <v>11.510960356175787</v>
      </c>
      <c r="AD56">
        <f t="shared" si="1"/>
        <v>1017.3186567563965</v>
      </c>
      <c r="AE56">
        <f>'IDT-1'!C56</f>
        <v>0</v>
      </c>
      <c r="AF56" s="24"/>
      <c r="AG56">
        <f t="shared" si="2"/>
        <v>1017.3186567563965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-90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7.9451237697584247</v>
      </c>
      <c r="F57">
        <f>GT_Spot!Q57</f>
        <v>0</v>
      </c>
      <c r="G57">
        <f>PPCL_NG!Q57</f>
        <v>24.49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557.16614164713371</v>
      </c>
      <c r="P57" s="36">
        <v>43.917388046387153</v>
      </c>
      <c r="Q57" s="36">
        <v>18.167459451901571</v>
      </c>
      <c r="R57" s="38">
        <v>26.3</v>
      </c>
      <c r="S57" s="38">
        <v>0</v>
      </c>
      <c r="T57" s="37">
        <f>SUMPRODUCT(LTA!J57:AN57,LTA!J$101:AN$101,LTA!J$104:AN$104)</f>
        <v>275.02</v>
      </c>
      <c r="U57" s="37">
        <f>SUMPRODUCT(LTA!J57:AN57,LTA!J$102:AN$102,LTA!J$104:AN$104)</f>
        <v>121.16999999999999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-44</v>
      </c>
      <c r="AA57" s="75">
        <f>STOA!I57</f>
        <v>33.82</v>
      </c>
      <c r="AB57" s="75">
        <f>-STOA!O57</f>
        <v>0</v>
      </c>
      <c r="AC57">
        <f t="shared" si="0"/>
        <v>11.363650871504081</v>
      </c>
      <c r="AD57">
        <f t="shared" si="1"/>
        <v>1022.8239114765732</v>
      </c>
      <c r="AE57">
        <f>'IDT-1'!C57</f>
        <v>0</v>
      </c>
      <c r="AF57" s="24"/>
      <c r="AG57">
        <f t="shared" si="2"/>
        <v>1022.8239114765732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-84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7.9451237697584247</v>
      </c>
      <c r="F58">
        <f>GT_Spot!Q58</f>
        <v>0</v>
      </c>
      <c r="G58">
        <f>PPCL_NG!Q58</f>
        <v>24.49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558.88984250279987</v>
      </c>
      <c r="P58" s="36">
        <v>43.917388046387153</v>
      </c>
      <c r="Q58" s="36">
        <v>18.167459451901571</v>
      </c>
      <c r="R58" s="38">
        <v>26.3</v>
      </c>
      <c r="S58" s="38">
        <v>0</v>
      </c>
      <c r="T58" s="37">
        <f>SUMPRODUCT(LTA!J58:AN58,LTA!J$101:AN$101,LTA!J$104:AN$104)</f>
        <v>272.86</v>
      </c>
      <c r="U58" s="37">
        <f>SUMPRODUCT(LTA!J58:AN58,LTA!J$102:AN$102,LTA!J$104:AN$104)</f>
        <v>121.14999999999999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-45</v>
      </c>
      <c r="AA58" s="75">
        <f>STOA!I58</f>
        <v>33.82</v>
      </c>
      <c r="AB58" s="75">
        <f>-STOA!O58</f>
        <v>0</v>
      </c>
      <c r="AC58">
        <f t="shared" si="0"/>
        <v>11.288610418856383</v>
      </c>
      <c r="AD58">
        <f t="shared" si="1"/>
        <v>1030.4426527848871</v>
      </c>
      <c r="AE58">
        <f>'IDT-1'!C58</f>
        <v>0</v>
      </c>
      <c r="AF58" s="24"/>
      <c r="AG58">
        <f t="shared" si="2"/>
        <v>1030.4426527848871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-75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7.9451237697584247</v>
      </c>
      <c r="F59">
        <f>GT_Spot!Q59</f>
        <v>0</v>
      </c>
      <c r="G59">
        <f>PPCL_NG!Q59</f>
        <v>24.49</v>
      </c>
      <c r="H59">
        <f>PPCL_Spot!Q59</f>
        <v>0</v>
      </c>
      <c r="I59">
        <f>Bawana_NG!Q59</f>
        <v>45.657917635791492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559.38825437601201</v>
      </c>
      <c r="P59" s="36">
        <v>43.917388046387153</v>
      </c>
      <c r="Q59" s="36">
        <v>18.167459451901571</v>
      </c>
      <c r="R59" s="38">
        <v>26.3</v>
      </c>
      <c r="S59" s="38">
        <v>0</v>
      </c>
      <c r="T59" s="37">
        <f>SUMPRODUCT(LTA!J59:AN59,LTA!J$101:AN$101,LTA!J$104:AN$104)</f>
        <v>267.78999999999996</v>
      </c>
      <c r="U59" s="37">
        <f>SUMPRODUCT(LTA!J59:AN59,LTA!J$102:AN$102,LTA!J$104:AN$104)</f>
        <v>120.97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-40</v>
      </c>
      <c r="AA59" s="75">
        <f>STOA!I59</f>
        <v>33.82</v>
      </c>
      <c r="AB59" s="75">
        <f>-STOA!O59</f>
        <v>0</v>
      </c>
      <c r="AC59">
        <f t="shared" si="0"/>
        <v>11.336389981314662</v>
      </c>
      <c r="AD59">
        <f t="shared" si="1"/>
        <v>1009.7089532985357</v>
      </c>
      <c r="AE59">
        <f>'IDT-1'!C59</f>
        <v>0</v>
      </c>
      <c r="AF59" s="24"/>
      <c r="AG59">
        <f t="shared" si="2"/>
        <v>1009.7089532985357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-93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7.9451237697584247</v>
      </c>
      <c r="F60">
        <f>GT_Spot!Q60</f>
        <v>0</v>
      </c>
      <c r="G60">
        <f>PPCL_NG!Q60</f>
        <v>24.49</v>
      </c>
      <c r="H60">
        <f>PPCL_Spot!Q60</f>
        <v>0</v>
      </c>
      <c r="I60">
        <f>Bawana_NG!Q60</f>
        <v>45.657917635791492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559.55685225715774</v>
      </c>
      <c r="P60" s="36">
        <v>43.917388046387153</v>
      </c>
      <c r="Q60" s="36">
        <v>18.167459451901571</v>
      </c>
      <c r="R60" s="38">
        <v>26.3</v>
      </c>
      <c r="S60" s="38">
        <v>0</v>
      </c>
      <c r="T60" s="37">
        <f>SUMPRODUCT(LTA!J60:AN60,LTA!J$101:AN$101,LTA!J$104:AN$104)</f>
        <v>262.39999999999998</v>
      </c>
      <c r="U60" s="37">
        <f>SUMPRODUCT(LTA!J60:AN60,LTA!J$102:AN$102,LTA!J$104:AN$104)</f>
        <v>120.91999999999999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-30.69</v>
      </c>
      <c r="AA60" s="75">
        <f>STOA!I60</f>
        <v>33.82</v>
      </c>
      <c r="AB60" s="75">
        <f>-STOA!O60</f>
        <v>0</v>
      </c>
      <c r="AC60">
        <f t="shared" si="0"/>
        <v>11.189590020392716</v>
      </c>
      <c r="AD60">
        <f t="shared" si="1"/>
        <v>1015.8943511406034</v>
      </c>
      <c r="AE60">
        <f>'IDT-1'!C60</f>
        <v>0</v>
      </c>
      <c r="AF60" s="24"/>
      <c r="AG60">
        <f t="shared" si="2"/>
        <v>1015.8943511406034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-91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7.9451237697584247</v>
      </c>
      <c r="F61">
        <f>GT_Spot!Q61</f>
        <v>0</v>
      </c>
      <c r="G61">
        <f>PPCL_NG!Q61</f>
        <v>24.49</v>
      </c>
      <c r="H61">
        <f>PPCL_Spot!Q61</f>
        <v>0</v>
      </c>
      <c r="I61">
        <f>Bawana_NG!Q61</f>
        <v>45.927902452390725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559.55774693457784</v>
      </c>
      <c r="P61" s="36">
        <v>43.917388046387153</v>
      </c>
      <c r="Q61" s="36">
        <v>18.167459451901571</v>
      </c>
      <c r="R61" s="38">
        <v>26.3</v>
      </c>
      <c r="S61" s="38">
        <v>0</v>
      </c>
      <c r="T61" s="37">
        <f>SUMPRODUCT(LTA!J61:AN61,LTA!J$101:AN$101,LTA!J$104:AN$104)</f>
        <v>255.91000000000003</v>
      </c>
      <c r="U61" s="37">
        <f>SUMPRODUCT(LTA!J61:AN61,LTA!J$102:AN$102,LTA!J$104:AN$104)</f>
        <v>120.63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-69</v>
      </c>
      <c r="AA61" s="75">
        <f>STOA!I61</f>
        <v>33.82</v>
      </c>
      <c r="AB61" s="75">
        <f>-STOA!O61</f>
        <v>0</v>
      </c>
      <c r="AC61">
        <f t="shared" si="0"/>
        <v>10.966377556550254</v>
      </c>
      <c r="AD61">
        <f t="shared" si="1"/>
        <v>1028.2984430984652</v>
      </c>
      <c r="AE61">
        <f>'IDT-1'!C61</f>
        <v>0</v>
      </c>
      <c r="AF61" s="24"/>
      <c r="AG61">
        <f t="shared" si="2"/>
        <v>1028.2984430984652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-34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7.9451237697584247</v>
      </c>
      <c r="F62">
        <f>GT_Spot!Q62</f>
        <v>0</v>
      </c>
      <c r="G62">
        <f>PPCL_NG!Q62</f>
        <v>24.49</v>
      </c>
      <c r="H62">
        <f>PPCL_Spot!Q62</f>
        <v>0</v>
      </c>
      <c r="I62">
        <f>Bawana_NG!Q62</f>
        <v>45.927902452390725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556.30595483472416</v>
      </c>
      <c r="P62" s="36">
        <v>43.917388046387153</v>
      </c>
      <c r="Q62" s="36">
        <v>18.167459451901571</v>
      </c>
      <c r="R62" s="38">
        <v>26.3</v>
      </c>
      <c r="S62" s="38">
        <v>0</v>
      </c>
      <c r="T62" s="37">
        <f>SUMPRODUCT(LTA!J62:AN62,LTA!J$101:AN$101,LTA!J$104:AN$104)</f>
        <v>246.35</v>
      </c>
      <c r="U62" s="37">
        <f>SUMPRODUCT(LTA!J62:AN62,LTA!J$102:AN$102,LTA!J$104:AN$104)</f>
        <v>120.13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-10.71</v>
      </c>
      <c r="AA62" s="75">
        <f>STOA!I62</f>
        <v>33.82</v>
      </c>
      <c r="AB62" s="75">
        <f>-STOA!O62</f>
        <v>0</v>
      </c>
      <c r="AC62">
        <f t="shared" si="0"/>
        <v>10.63358406855742</v>
      </c>
      <c r="AD62">
        <f t="shared" si="1"/>
        <v>1039.6094444866046</v>
      </c>
      <c r="AE62">
        <f>'IDT-1'!C62</f>
        <v>-5.4059999999999997</v>
      </c>
      <c r="AF62" s="24"/>
      <c r="AG62">
        <f t="shared" si="2"/>
        <v>1034.2034444866047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-68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7.9467130031856366</v>
      </c>
      <c r="F63">
        <f>GT_Spot!Q63</f>
        <v>0</v>
      </c>
      <c r="G63">
        <f>PPCL_NG!Q63</f>
        <v>24.49</v>
      </c>
      <c r="H63">
        <f>PPCL_Spot!Q63</f>
        <v>0</v>
      </c>
      <c r="I63">
        <f>Bawana_NG!Q63</f>
        <v>45.927902452390725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556.84787844597008</v>
      </c>
      <c r="P63" s="36">
        <v>43.917388046387153</v>
      </c>
      <c r="Q63" s="36">
        <v>18.167459451901571</v>
      </c>
      <c r="R63" s="38">
        <v>26.3</v>
      </c>
      <c r="S63" s="38">
        <v>0</v>
      </c>
      <c r="T63" s="37">
        <f>SUMPRODUCT(LTA!J63:AN63,LTA!J$101:AN$101,LTA!J$104:AN$104)</f>
        <v>235.41</v>
      </c>
      <c r="U63" s="37">
        <f>SUMPRODUCT(LTA!J63:AN63,LTA!J$102:AN$102,LTA!J$104:AN$104)</f>
        <v>119.78999999999999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-15</v>
      </c>
      <c r="AA63" s="75">
        <f>STOA!I63</f>
        <v>33.82</v>
      </c>
      <c r="AB63" s="75">
        <f>-STOA!O63</f>
        <v>0</v>
      </c>
      <c r="AC63">
        <f t="shared" si="0"/>
        <v>10.088893134940017</v>
      </c>
      <c r="AD63">
        <f t="shared" si="1"/>
        <v>1080.127648264895</v>
      </c>
      <c r="AE63">
        <f>'IDT-1'!C63</f>
        <v>-39.82</v>
      </c>
      <c r="AF63" s="24"/>
      <c r="AG63">
        <f t="shared" si="2"/>
        <v>1040.3076482648951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-13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7.9467130031856366</v>
      </c>
      <c r="F64">
        <f>GT_Spot!Q64</f>
        <v>0</v>
      </c>
      <c r="G64">
        <f>PPCL_NG!Q64</f>
        <v>24.49</v>
      </c>
      <c r="H64">
        <f>PPCL_Spot!Q64</f>
        <v>0</v>
      </c>
      <c r="I64">
        <f>Bawana_NG!Q64</f>
        <v>45.927902452390725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556.84867845999304</v>
      </c>
      <c r="P64" s="36">
        <v>43.917388046387153</v>
      </c>
      <c r="Q64" s="36">
        <v>18.167459451901571</v>
      </c>
      <c r="R64" s="38">
        <v>26.3</v>
      </c>
      <c r="S64" s="38">
        <v>0</v>
      </c>
      <c r="T64" s="37">
        <f>SUMPRODUCT(LTA!J64:AN64,LTA!J$101:AN$101,LTA!J$104:AN$104)</f>
        <v>220.45</v>
      </c>
      <c r="U64" s="37">
        <f>SUMPRODUCT(LTA!J64:AN64,LTA!J$102:AN$102,LTA!J$104:AN$104)</f>
        <v>119.28999999999999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33.82</v>
      </c>
      <c r="AB64" s="75">
        <f>-STOA!O64</f>
        <v>0</v>
      </c>
      <c r="AC64">
        <f t="shared" si="0"/>
        <v>9.8019240071860985</v>
      </c>
      <c r="AD64">
        <f t="shared" si="1"/>
        <v>1081.9554174066718</v>
      </c>
      <c r="AE64">
        <f>'IDT-1'!C64</f>
        <v>-40</v>
      </c>
      <c r="AF64" s="24"/>
      <c r="AG64">
        <f t="shared" si="2"/>
        <v>1041.9554174066718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-11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7.9467130031856366</v>
      </c>
      <c r="F65">
        <f>GT_Spot!Q65</f>
        <v>0</v>
      </c>
      <c r="G65">
        <f>PPCL_NG!Q65</f>
        <v>24.49</v>
      </c>
      <c r="H65">
        <f>PPCL_Spot!Q65</f>
        <v>0</v>
      </c>
      <c r="I65">
        <f>Bawana_NG!Q65</f>
        <v>44.997895622895612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663.07645005762129</v>
      </c>
      <c r="P65" s="36">
        <v>43.917388046387153</v>
      </c>
      <c r="Q65" s="36">
        <v>18.167459451901571</v>
      </c>
      <c r="R65" s="38">
        <v>26.3</v>
      </c>
      <c r="S65" s="38">
        <v>0</v>
      </c>
      <c r="T65" s="37">
        <f>SUMPRODUCT(LTA!J65:AN65,LTA!J$101:AN$101,LTA!J$104:AN$104)</f>
        <v>209.04999999999998</v>
      </c>
      <c r="U65" s="37">
        <f>SUMPRODUCT(LTA!J65:AN65,LTA!J$102:AN$102,LTA!J$104:AN$104)</f>
        <v>118.78999999999999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33.82</v>
      </c>
      <c r="AB65" s="75">
        <f>-STOA!O65</f>
        <v>0</v>
      </c>
      <c r="AC65">
        <f t="shared" si="0"/>
        <v>11.413977686621054</v>
      </c>
      <c r="AD65">
        <f t="shared" si="1"/>
        <v>1084.74112849537</v>
      </c>
      <c r="AE65">
        <f>'IDT-1'!C65</f>
        <v>-30</v>
      </c>
      <c r="AF65" s="24"/>
      <c r="AG65">
        <f t="shared" si="2"/>
        <v>1054.74112849537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-100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7.9467130031856366</v>
      </c>
      <c r="F66">
        <f>GT_Spot!Q66</f>
        <v>0</v>
      </c>
      <c r="G66">
        <f>PPCL_NG!Q66</f>
        <v>24.49</v>
      </c>
      <c r="H66">
        <f>PPCL_Spot!Q66</f>
        <v>0</v>
      </c>
      <c r="I66">
        <f>Bawana_NG!Q66</f>
        <v>44.997895622895612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664.67803852563964</v>
      </c>
      <c r="P66" s="36">
        <v>43.917388046387153</v>
      </c>
      <c r="Q66" s="36">
        <v>18.167459451901571</v>
      </c>
      <c r="R66" s="38">
        <v>26.3</v>
      </c>
      <c r="S66" s="38">
        <v>0</v>
      </c>
      <c r="T66" s="37">
        <f>SUMPRODUCT(LTA!J66:AN66,LTA!J$101:AN$101,LTA!J$104:AN$104)</f>
        <v>194.5</v>
      </c>
      <c r="U66" s="37">
        <f>SUMPRODUCT(LTA!J66:AN66,LTA!J$102:AN$102,LTA!J$104:AN$104)</f>
        <v>118.47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33.82</v>
      </c>
      <c r="AB66" s="75">
        <f>-STOA!O66</f>
        <v>0</v>
      </c>
      <c r="AC66">
        <f t="shared" si="0"/>
        <v>11.25282502752864</v>
      </c>
      <c r="AD66">
        <f t="shared" si="1"/>
        <v>1076.6338696224809</v>
      </c>
      <c r="AE66">
        <f>'IDT-1'!C66</f>
        <v>-29</v>
      </c>
      <c r="AF66" s="24"/>
      <c r="AG66">
        <f t="shared" si="2"/>
        <v>1047.6338696224809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-95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7.9467130031856366</v>
      </c>
      <c r="F67">
        <f>GT_Spot!Q67</f>
        <v>0</v>
      </c>
      <c r="G67">
        <f>PPCL_NG!Q67</f>
        <v>24.49</v>
      </c>
      <c r="H67">
        <f>PPCL_Spot!Q67</f>
        <v>0</v>
      </c>
      <c r="I67">
        <f>Bawana_NG!Q67</f>
        <v>44.997895622895612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662.33894378748744</v>
      </c>
      <c r="P67" s="36">
        <v>43.917388046387153</v>
      </c>
      <c r="Q67" s="36">
        <v>18.167459451901571</v>
      </c>
      <c r="R67" s="38">
        <v>26.3</v>
      </c>
      <c r="S67" s="38">
        <v>0</v>
      </c>
      <c r="T67" s="37">
        <f>SUMPRODUCT(LTA!J67:AN67,LTA!J$101:AN$101,LTA!J$104:AN$104)</f>
        <v>167.82</v>
      </c>
      <c r="U67" s="37">
        <f>SUMPRODUCT(LTA!J67:AN67,LTA!J$102:AN$102,LTA!J$104:AN$104)</f>
        <v>114.86999999999999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33.82</v>
      </c>
      <c r="AB67" s="75">
        <f>-STOA!O67</f>
        <v>0</v>
      </c>
      <c r="AC67">
        <f t="shared" si="0"/>
        <v>10.779336315866797</v>
      </c>
      <c r="AD67">
        <f t="shared" si="1"/>
        <v>1065.4882635959902</v>
      </c>
      <c r="AE67">
        <f>'IDT-1'!C67</f>
        <v>-19</v>
      </c>
      <c r="AF67" s="24"/>
      <c r="AG67">
        <f t="shared" si="2"/>
        <v>1046.4882635959902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-74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7.9467130031856366</v>
      </c>
      <c r="F68">
        <f>GT_Spot!Q68</f>
        <v>0</v>
      </c>
      <c r="G68">
        <f>PPCL_NG!Q68</f>
        <v>24.49</v>
      </c>
      <c r="H68">
        <f>PPCL_Spot!Q68</f>
        <v>0</v>
      </c>
      <c r="I68">
        <f>Bawana_NG!Q68</f>
        <v>44.997895622895612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662.34661210353443</v>
      </c>
      <c r="P68" s="36">
        <v>43.917388046387153</v>
      </c>
      <c r="Q68" s="36">
        <v>18.167459451901571</v>
      </c>
      <c r="R68" s="38">
        <v>26.3</v>
      </c>
      <c r="S68" s="38">
        <v>0</v>
      </c>
      <c r="T68" s="37">
        <f>SUMPRODUCT(LTA!J68:AN68,LTA!J$101:AN$101,LTA!J$104:AN$104)</f>
        <v>151.81</v>
      </c>
      <c r="U68" s="37">
        <f>SUMPRODUCT(LTA!J68:AN68,LTA!J$102:AN$102,LTA!J$104:AN$104)</f>
        <v>114.33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33.82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10.48283562917069</v>
      </c>
      <c r="AD68">
        <f t="shared" ref="AD68:AD98" si="4">SUM(B68:AB68,AI68:AR68)-AC68</f>
        <v>1066.2424325987336</v>
      </c>
      <c r="AE68">
        <f>'IDT-1'!C68</f>
        <v>-19</v>
      </c>
      <c r="AF68" s="24"/>
      <c r="AG68">
        <f t="shared" ref="AG68:AG98" si="5">SUM(AD68:AF68)</f>
        <v>1047.2424325987336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-57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7.9467130031856366</v>
      </c>
      <c r="F69">
        <f>GT_Spot!Q69</f>
        <v>0</v>
      </c>
      <c r="G69">
        <f>PPCL_NG!Q69</f>
        <v>24.49</v>
      </c>
      <c r="H69">
        <f>PPCL_Spot!Q69</f>
        <v>0</v>
      </c>
      <c r="I69">
        <f>Bawana_NG!Q69</f>
        <v>44.997895622895612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661.83584735836234</v>
      </c>
      <c r="P69" s="36">
        <v>43.917388046387153</v>
      </c>
      <c r="Q69" s="36">
        <v>18.167459451901571</v>
      </c>
      <c r="R69" s="38">
        <v>26.3</v>
      </c>
      <c r="S69" s="38">
        <v>0</v>
      </c>
      <c r="T69" s="37">
        <f>SUMPRODUCT(LTA!J69:AN69,LTA!J$101:AN$101,LTA!J$104:AN$104)</f>
        <v>133.35</v>
      </c>
      <c r="U69" s="37">
        <f>SUMPRODUCT(LTA!J69:AN69,LTA!J$102:AN$102,LTA!J$104:AN$104)</f>
        <v>113.78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33.82</v>
      </c>
      <c r="AB69" s="75">
        <f>-STOA!O69</f>
        <v>0</v>
      </c>
      <c r="AC69">
        <f t="shared" si="3"/>
        <v>9.8049996306480445</v>
      </c>
      <c r="AD69">
        <f t="shared" si="4"/>
        <v>1104.3995038520841</v>
      </c>
      <c r="AE69">
        <f>'IDT-1'!C69</f>
        <v>-29</v>
      </c>
      <c r="AF69" s="24"/>
      <c r="AG69">
        <f t="shared" si="5"/>
        <v>1075.3995038520841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7.9467130031856366</v>
      </c>
      <c r="F70">
        <f>GT_Spot!Q70</f>
        <v>0</v>
      </c>
      <c r="G70">
        <f>PPCL_NG!Q70</f>
        <v>24.49</v>
      </c>
      <c r="H70">
        <f>PPCL_Spot!Q70</f>
        <v>0</v>
      </c>
      <c r="I70">
        <f>Bawana_NG!Q70</f>
        <v>44.997895622895612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663.76868904005414</v>
      </c>
      <c r="P70" s="36">
        <v>43.917388046387153</v>
      </c>
      <c r="Q70" s="36">
        <v>18.167459451901571</v>
      </c>
      <c r="R70" s="38">
        <v>24.557056567593481</v>
      </c>
      <c r="S70" s="38">
        <v>0</v>
      </c>
      <c r="T70" s="37">
        <f>SUMPRODUCT(LTA!J70:AN70,LTA!J$101:AN$101,LTA!J$104:AN$104)</f>
        <v>114.57</v>
      </c>
      <c r="U70" s="37">
        <f>SUMPRODUCT(LTA!J70:AN70,LTA!J$102:AN$102,LTA!J$104:AN$104)</f>
        <v>113.11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33.82</v>
      </c>
      <c r="AB70" s="75">
        <f>-STOA!O70</f>
        <v>0</v>
      </c>
      <c r="AC70">
        <f t="shared" si="3"/>
        <v>9.6355107352417537</v>
      </c>
      <c r="AD70">
        <f t="shared" si="4"/>
        <v>1085.3088909967757</v>
      </c>
      <c r="AE70">
        <f>'IDT-1'!C70</f>
        <v>-29</v>
      </c>
      <c r="AF70" s="24"/>
      <c r="AG70">
        <f t="shared" si="5"/>
        <v>1056.3088909967757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7.9467130031856366</v>
      </c>
      <c r="F71">
        <f>GT_Spot!Q71</f>
        <v>0</v>
      </c>
      <c r="G71">
        <f>PPCL_NG!Q71</f>
        <v>24.49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659.31803682393183</v>
      </c>
      <c r="P71" s="36">
        <v>43.917388046387153</v>
      </c>
      <c r="Q71" s="36">
        <v>18.167459451901571</v>
      </c>
      <c r="R71" s="38">
        <v>20.399999999999999</v>
      </c>
      <c r="S71" s="38">
        <v>0</v>
      </c>
      <c r="T71" s="37">
        <f>SUMPRODUCT(LTA!J71:AN71,LTA!J$101:AN$101,LTA!J$104:AN$104)</f>
        <v>94.67</v>
      </c>
      <c r="U71" s="37">
        <f>SUMPRODUCT(LTA!J71:AN71,LTA!J$102:AN$102,LTA!J$104:AN$104)</f>
        <v>112.38999999999999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33.82</v>
      </c>
      <c r="AB71" s="75">
        <f>-STOA!O71</f>
        <v>0</v>
      </c>
      <c r="AC71">
        <f t="shared" si="3"/>
        <v>9.3783254164635732</v>
      </c>
      <c r="AD71">
        <f t="shared" si="4"/>
        <v>1056.3404719089424</v>
      </c>
      <c r="AE71">
        <f>'IDT-1'!C71</f>
        <v>0</v>
      </c>
      <c r="AF71" s="24"/>
      <c r="AG71">
        <f t="shared" si="5"/>
        <v>1056.3404719089424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7.9409956976029497</v>
      </c>
      <c r="F72">
        <f>GT_Spot!Q72</f>
        <v>0</v>
      </c>
      <c r="G72">
        <f>PPCL_NG!Q72</f>
        <v>24.49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657.42010962742484</v>
      </c>
      <c r="P72" s="36">
        <v>43.917388046387153</v>
      </c>
      <c r="Q72" s="36">
        <v>18.167459451901571</v>
      </c>
      <c r="R72" s="38">
        <v>12.022921730675742</v>
      </c>
      <c r="S72" s="38">
        <v>0</v>
      </c>
      <c r="T72" s="37">
        <f>SUMPRODUCT(LTA!J72:AN72,LTA!J$101:AN$101,LTA!J$104:AN$104)</f>
        <v>80.19</v>
      </c>
      <c r="U72" s="37">
        <f>SUMPRODUCT(LTA!J72:AN72,LTA!J$102:AN$102,LTA!J$104:AN$104)</f>
        <v>111.78999999999999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33.82</v>
      </c>
      <c r="AB72" s="75">
        <f>-STOA!O72</f>
        <v>0</v>
      </c>
      <c r="AC72">
        <f t="shared" si="3"/>
        <v>9.4233750560751304</v>
      </c>
      <c r="AD72">
        <f t="shared" si="4"/>
        <v>1061.4146994979169</v>
      </c>
      <c r="AE72">
        <f>'IDT-1'!C72</f>
        <v>0</v>
      </c>
      <c r="AF72" s="24"/>
      <c r="AG72">
        <f t="shared" si="5"/>
        <v>1061.4146994979169</v>
      </c>
      <c r="AI72" s="34">
        <f>PXIL!I72</f>
        <v>0</v>
      </c>
      <c r="AJ72" s="34">
        <f>PXIL!O72</f>
        <v>0</v>
      </c>
      <c r="AK72" s="34">
        <f>RTM_IEX!I72</f>
        <v>30.48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6.2244791666666659</v>
      </c>
      <c r="F73">
        <f>GT_Spot!Q73</f>
        <v>0</v>
      </c>
      <c r="G73">
        <f>PPCL_NG!Q73</f>
        <v>22.52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657.21027717772154</v>
      </c>
      <c r="P73" s="36">
        <v>43.917388046387153</v>
      </c>
      <c r="Q73" s="36">
        <v>18.167459451901571</v>
      </c>
      <c r="R73" s="38">
        <v>5.67</v>
      </c>
      <c r="S73" s="38">
        <v>0</v>
      </c>
      <c r="T73" s="37">
        <f>SUMPRODUCT(LTA!J73:AN73,LTA!J$101:AN$101,LTA!J$104:AN$104)</f>
        <v>63.49</v>
      </c>
      <c r="U73" s="37">
        <f>SUMPRODUCT(LTA!J73:AN73,LTA!J$102:AN$102,LTA!J$104:AN$104)</f>
        <v>110.97999999999999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33.82</v>
      </c>
      <c r="AB73" s="75">
        <f>-STOA!O73</f>
        <v>0</v>
      </c>
      <c r="AC73">
        <f t="shared" si="3"/>
        <v>9.5925174738155583</v>
      </c>
      <c r="AD73">
        <f t="shared" si="4"/>
        <v>1080.4662863688613</v>
      </c>
      <c r="AE73">
        <f>'IDT-1'!C73</f>
        <v>0</v>
      </c>
      <c r="AF73" s="24"/>
      <c r="AG73">
        <f t="shared" si="5"/>
        <v>1080.4662863688613</v>
      </c>
      <c r="AI73" s="34">
        <f>PXIL!I73</f>
        <v>0</v>
      </c>
      <c r="AJ73" s="34">
        <f>PXIL!O73</f>
        <v>0</v>
      </c>
      <c r="AK73" s="34">
        <f>RTM_IEX!I73</f>
        <v>77.459999999999994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6.2244791666666659</v>
      </c>
      <c r="F74">
        <f>GT_Spot!Q74</f>
        <v>0</v>
      </c>
      <c r="G74">
        <f>PPCL_NG!Q74</f>
        <v>22.52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659.30326856057172</v>
      </c>
      <c r="P74" s="36">
        <v>43.917388046387153</v>
      </c>
      <c r="Q74" s="36">
        <v>18.167459451901571</v>
      </c>
      <c r="R74" s="38">
        <v>1.1900000000000002</v>
      </c>
      <c r="S74" s="38">
        <v>0</v>
      </c>
      <c r="T74" s="37">
        <f>SUMPRODUCT(LTA!J74:AN74,LTA!J$101:AN$101,LTA!J$104:AN$104)</f>
        <v>52.11</v>
      </c>
      <c r="U74" s="37">
        <f>SUMPRODUCT(LTA!J74:AN74,LTA!J$102:AN$102,LTA!J$104:AN$104)</f>
        <v>110.53999999999999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33.82</v>
      </c>
      <c r="AB74" s="75">
        <f>-STOA!O74</f>
        <v>0</v>
      </c>
      <c r="AC74">
        <f t="shared" si="3"/>
        <v>9.4427677979846401</v>
      </c>
      <c r="AD74">
        <f t="shared" si="4"/>
        <v>1063.5990274275425</v>
      </c>
      <c r="AE74">
        <f>'IDT-1'!C74</f>
        <v>0</v>
      </c>
      <c r="AF74" s="24"/>
      <c r="AG74">
        <f t="shared" si="5"/>
        <v>1063.5990274275425</v>
      </c>
      <c r="AI74" s="34">
        <f>PXIL!I74</f>
        <v>0</v>
      </c>
      <c r="AJ74" s="34">
        <f>PXIL!O74</f>
        <v>0</v>
      </c>
      <c r="AK74" s="34">
        <f>RTM_IEX!I74</f>
        <v>74.650000000000006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6.2822916666666666</v>
      </c>
      <c r="F75">
        <f>GT_Spot!Q75</f>
        <v>0</v>
      </c>
      <c r="G75">
        <f>PPCL_NG!Q75</f>
        <v>21.21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669.85842121490373</v>
      </c>
      <c r="P75" s="36">
        <v>43.917388046387153</v>
      </c>
      <c r="Q75" s="36">
        <v>18.167459451901571</v>
      </c>
      <c r="R75" s="38">
        <v>0</v>
      </c>
      <c r="S75" s="38">
        <v>0</v>
      </c>
      <c r="T75" s="37">
        <f>SUMPRODUCT(LTA!J75:AN75,LTA!J$101:AN$101,LTA!J$104:AN$104)</f>
        <v>40.22</v>
      </c>
      <c r="U75" s="37">
        <f>SUMPRODUCT(LTA!J75:AN75,LTA!J$102:AN$102,LTA!J$104:AN$104)</f>
        <v>110.32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33.82</v>
      </c>
      <c r="AB75" s="75">
        <f>-STOA!O75</f>
        <v>0</v>
      </c>
      <c r="AC75">
        <f t="shared" si="3"/>
        <v>9.2443538913427599</v>
      </c>
      <c r="AD75">
        <f t="shared" si="4"/>
        <v>1041.2504064885163</v>
      </c>
      <c r="AE75">
        <f>'IDT-1'!C75</f>
        <v>0</v>
      </c>
      <c r="AF75" s="24"/>
      <c r="AG75">
        <f t="shared" si="5"/>
        <v>1041.2504064885163</v>
      </c>
      <c r="AI75" s="34">
        <f>PXIL!I75</f>
        <v>0</v>
      </c>
      <c r="AJ75" s="34">
        <f>PXIL!O75</f>
        <v>0</v>
      </c>
      <c r="AK75" s="34">
        <f>RTM_IEX!I75</f>
        <v>56.1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6.2822916666666666</v>
      </c>
      <c r="F76">
        <f>GT_Spot!Q76</f>
        <v>0</v>
      </c>
      <c r="G76">
        <f>PPCL_NG!Q76</f>
        <v>21.21</v>
      </c>
      <c r="H76">
        <f>PPCL_Spot!Q76</f>
        <v>0</v>
      </c>
      <c r="I76">
        <f>Bawana_NG!Q76</f>
        <v>49.642055912197144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689.34441249356178</v>
      </c>
      <c r="P76" s="36">
        <v>43.917388046387153</v>
      </c>
      <c r="Q76" s="36">
        <v>18.167459451901571</v>
      </c>
      <c r="R76" s="38">
        <v>0</v>
      </c>
      <c r="S76" s="38">
        <v>0</v>
      </c>
      <c r="T76" s="37">
        <f>SUMPRODUCT(LTA!J76:AN76,LTA!J$101:AN$101,LTA!J$104:AN$104)</f>
        <v>33.74</v>
      </c>
      <c r="U76" s="37">
        <f>SUMPRODUCT(LTA!J76:AN76,LTA!J$102:AN$102,LTA!J$104:AN$104)</f>
        <v>110.11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33.82</v>
      </c>
      <c r="AB76" s="75">
        <f>-STOA!O76</f>
        <v>0</v>
      </c>
      <c r="AC76">
        <f t="shared" si="3"/>
        <v>9.2404647066222871</v>
      </c>
      <c r="AD76">
        <f t="shared" si="4"/>
        <v>1040.812342864092</v>
      </c>
      <c r="AE76">
        <f>'IDT-1'!C76</f>
        <v>0</v>
      </c>
      <c r="AF76" s="24"/>
      <c r="AG76">
        <f t="shared" si="5"/>
        <v>1040.812342864092</v>
      </c>
      <c r="AI76" s="34">
        <f>PXIL!I76</f>
        <v>0</v>
      </c>
      <c r="AJ76" s="34">
        <f>PXIL!O76</f>
        <v>0</v>
      </c>
      <c r="AK76" s="34">
        <f>RTM_IEX!I76</f>
        <v>38.22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6.950000000000002</v>
      </c>
      <c r="F77">
        <f>GT_Spot!Q77</f>
        <v>0</v>
      </c>
      <c r="G77">
        <f>PPCL_NG!Q77</f>
        <v>21.84</v>
      </c>
      <c r="H77">
        <f>PPCL_Spot!Q77</f>
        <v>0</v>
      </c>
      <c r="I77">
        <f>Bawana_NG!Q77</f>
        <v>49.642055912197144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706.88701386076468</v>
      </c>
      <c r="P77" s="36">
        <v>43.917388046387153</v>
      </c>
      <c r="Q77" s="36">
        <v>18.167459451901571</v>
      </c>
      <c r="R77" s="38">
        <v>0</v>
      </c>
      <c r="S77" s="38">
        <v>0</v>
      </c>
      <c r="T77" s="37">
        <f>SUMPRODUCT(LTA!J77:AN77,LTA!J$101:AN$101,LTA!J$104:AN$104)</f>
        <v>27.279999999999998</v>
      </c>
      <c r="U77" s="37">
        <f>SUMPRODUCT(LTA!J77:AN77,LTA!J$102:AN$102,LTA!J$104:AN$104)</f>
        <v>109.94999999999999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33.82</v>
      </c>
      <c r="AB77" s="75">
        <f>-STOA!O77</f>
        <v>0</v>
      </c>
      <c r="AC77">
        <f t="shared" si="3"/>
        <v>9.1634674319870033</v>
      </c>
      <c r="AD77">
        <f t="shared" si="4"/>
        <v>1032.1396498392633</v>
      </c>
      <c r="AE77">
        <f>'IDT-1'!C77</f>
        <v>0</v>
      </c>
      <c r="AF77" s="24"/>
      <c r="AG77">
        <f t="shared" si="5"/>
        <v>1032.1396498392633</v>
      </c>
      <c r="AI77" s="34">
        <f>PXIL!I77</f>
        <v>0</v>
      </c>
      <c r="AJ77" s="34">
        <f>PXIL!O77</f>
        <v>0</v>
      </c>
      <c r="AK77" s="34">
        <f>RTM_IEX!I77</f>
        <v>17.25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6.950000000000002</v>
      </c>
      <c r="F78">
        <f>GT_Spot!Q78</f>
        <v>0</v>
      </c>
      <c r="G78">
        <f>PPCL_NG!Q78</f>
        <v>21.84</v>
      </c>
      <c r="H78">
        <f>PPCL_Spot!Q78</f>
        <v>0</v>
      </c>
      <c r="I78">
        <f>Bawana_NG!Q78</f>
        <v>49.642055912197144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717.33706217551833</v>
      </c>
      <c r="P78" s="36">
        <v>43.917388046387153</v>
      </c>
      <c r="Q78" s="36">
        <v>18.167459451901571</v>
      </c>
      <c r="R78" s="38">
        <v>0</v>
      </c>
      <c r="S78" s="38">
        <v>0</v>
      </c>
      <c r="T78" s="37">
        <f>SUMPRODUCT(LTA!J78:AN78,LTA!J$101:AN$101,LTA!J$104:AN$104)</f>
        <v>26.76</v>
      </c>
      <c r="U78" s="37">
        <f>SUMPRODUCT(LTA!J78:AN78,LTA!J$102:AN$102,LTA!J$104:AN$104)</f>
        <v>109.89999999999999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33.82</v>
      </c>
      <c r="AB78" s="75">
        <f>-STOA!O78</f>
        <v>0</v>
      </c>
      <c r="AC78">
        <f t="shared" si="3"/>
        <v>9.2028038571568374</v>
      </c>
      <c r="AD78">
        <f t="shared" si="4"/>
        <v>1036.5703617288473</v>
      </c>
      <c r="AE78">
        <f>'IDT-1'!C78</f>
        <v>0</v>
      </c>
      <c r="AF78" s="24"/>
      <c r="AG78">
        <f t="shared" si="5"/>
        <v>1036.5703617288473</v>
      </c>
      <c r="AI78" s="34">
        <f>PXIL!I78</f>
        <v>0</v>
      </c>
      <c r="AJ78" s="34">
        <f>PXIL!O78</f>
        <v>0</v>
      </c>
      <c r="AK78" s="34">
        <f>RTM_IEX!I78</f>
        <v>11.84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6.950000000000002</v>
      </c>
      <c r="F79">
        <f>GT_Spot!Q79</f>
        <v>0</v>
      </c>
      <c r="G79">
        <f>PPCL_NG!Q79</f>
        <v>21.84</v>
      </c>
      <c r="H79">
        <f>PPCL_Spot!Q79</f>
        <v>0</v>
      </c>
      <c r="I79">
        <f>Bawana_NG!Q79</f>
        <v>48.438046852949476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746.98473706208199</v>
      </c>
      <c r="P79" s="36">
        <v>43.917388046387153</v>
      </c>
      <c r="Q79" s="36">
        <v>18.167459451901571</v>
      </c>
      <c r="R79" s="38">
        <v>0</v>
      </c>
      <c r="S79" s="38">
        <v>0</v>
      </c>
      <c r="T79" s="37">
        <f>SUMPRODUCT(LTA!J79:AN79,LTA!J$101:AN$101,LTA!J$104:AN$104)</f>
        <v>26.81</v>
      </c>
      <c r="U79" s="37">
        <f>SUMPRODUCT(LTA!J79:AN79,LTA!J$102:AN$102,LTA!J$104:AN$104)</f>
        <v>94.800000000000011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33.82</v>
      </c>
      <c r="AB79" s="75">
        <f>-STOA!O79</f>
        <v>0</v>
      </c>
      <c r="AC79">
        <f t="shared" si="3"/>
        <v>9.2256281164372176</v>
      </c>
      <c r="AD79">
        <f t="shared" si="4"/>
        <v>1039.1412032968828</v>
      </c>
      <c r="AE79">
        <f>'IDT-1'!C79</f>
        <v>0</v>
      </c>
      <c r="AF79" s="24"/>
      <c r="AG79">
        <f t="shared" si="5"/>
        <v>1039.1412032968828</v>
      </c>
      <c r="AI79" s="34">
        <f>PXIL!I79</f>
        <v>0</v>
      </c>
      <c r="AJ79" s="34">
        <f>PXIL!O79</f>
        <v>0</v>
      </c>
      <c r="AK79" s="34">
        <f>RTM_IEX!I79</f>
        <v>1.04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6.950000000000002</v>
      </c>
      <c r="F80">
        <f>GT_Spot!Q80</f>
        <v>0</v>
      </c>
      <c r="G80">
        <f>PPCL_NG!Q80</f>
        <v>21.84</v>
      </c>
      <c r="H80">
        <f>PPCL_Spot!Q80</f>
        <v>0</v>
      </c>
      <c r="I80">
        <f>Bawana_NG!Q80</f>
        <v>48.438046852949476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730.78507425020587</v>
      </c>
      <c r="P80" s="36">
        <v>43.917388046387153</v>
      </c>
      <c r="Q80" s="36">
        <v>18.167459451901571</v>
      </c>
      <c r="R80" s="38">
        <v>0</v>
      </c>
      <c r="S80" s="38">
        <v>0</v>
      </c>
      <c r="T80" s="37">
        <f>SUMPRODUCT(LTA!J80:AN80,LTA!J$101:AN$101,LTA!J$104:AN$104)</f>
        <v>27.33</v>
      </c>
      <c r="U80" s="37">
        <f>SUMPRODUCT(LTA!J80:AN80,LTA!J$102:AN$102,LTA!J$104:AN$104)</f>
        <v>94.860000000000014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33.82</v>
      </c>
      <c r="AB80" s="75">
        <f>-STOA!O80</f>
        <v>0</v>
      </c>
      <c r="AC80">
        <f t="shared" si="3"/>
        <v>9.0923110836927084</v>
      </c>
      <c r="AD80">
        <f t="shared" si="4"/>
        <v>1024.1248575177515</v>
      </c>
      <c r="AE80">
        <f>'IDT-1'!C80</f>
        <v>0</v>
      </c>
      <c r="AF80" s="24"/>
      <c r="AG80">
        <f t="shared" si="5"/>
        <v>1024.1248575177515</v>
      </c>
      <c r="AI80" s="34">
        <f>PXIL!I80</f>
        <v>0</v>
      </c>
      <c r="AJ80" s="34">
        <f>PXIL!O80</f>
        <v>0</v>
      </c>
      <c r="AK80" s="34">
        <f>RTM_IEX!I80</f>
        <v>1.51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8.0172148785736237</v>
      </c>
      <c r="F81">
        <f>GT_Spot!Q81</f>
        <v>0</v>
      </c>
      <c r="G81">
        <f>PPCL_NG!Q81</f>
        <v>24.37</v>
      </c>
      <c r="H81">
        <f>PPCL_Spot!Q81</f>
        <v>0</v>
      </c>
      <c r="I81">
        <f>Bawana_NG!Q81</f>
        <v>50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731.14587134420583</v>
      </c>
      <c r="P81" s="36">
        <v>43.917388046387153</v>
      </c>
      <c r="Q81" s="36">
        <v>18.167459451901571</v>
      </c>
      <c r="R81" s="38">
        <v>0</v>
      </c>
      <c r="S81" s="38">
        <v>0</v>
      </c>
      <c r="T81" s="37">
        <f>SUMPRODUCT(LTA!J81:AN81,LTA!J$101:AN$101,LTA!J$104:AN$104)</f>
        <v>27.44</v>
      </c>
      <c r="U81" s="37">
        <f>SUMPRODUCT(LTA!J81:AN81,LTA!J$102:AN$102,LTA!J$104:AN$104)</f>
        <v>94.88000000000001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33.82</v>
      </c>
      <c r="AB81" s="75">
        <f>-STOA!O81</f>
        <v>0</v>
      </c>
      <c r="AC81">
        <f t="shared" si="3"/>
        <v>9.1287427767454012</v>
      </c>
      <c r="AD81">
        <f t="shared" si="4"/>
        <v>1028.2283909443229</v>
      </c>
      <c r="AE81">
        <f>'IDT-1'!C81</f>
        <v>0</v>
      </c>
      <c r="AF81" s="24"/>
      <c r="AG81">
        <f t="shared" si="5"/>
        <v>1028.2283909443229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8.0172148785736237</v>
      </c>
      <c r="F82">
        <f>GT_Spot!Q82</f>
        <v>0</v>
      </c>
      <c r="G82">
        <f>PPCL_NG!Q82</f>
        <v>24.37</v>
      </c>
      <c r="H82">
        <f>PPCL_Spot!Q82</f>
        <v>0</v>
      </c>
      <c r="I82">
        <f>Bawana_NG!Q82</f>
        <v>50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731.14587134420583</v>
      </c>
      <c r="P82" s="36">
        <v>43.917388046387153</v>
      </c>
      <c r="Q82" s="36">
        <v>18.167459451901571</v>
      </c>
      <c r="R82" s="38">
        <v>0</v>
      </c>
      <c r="S82" s="38">
        <v>0</v>
      </c>
      <c r="T82" s="37">
        <f>SUMPRODUCT(LTA!J82:AN82,LTA!J$101:AN$101,LTA!J$104:AN$104)</f>
        <v>27</v>
      </c>
      <c r="U82" s="37">
        <f>SUMPRODUCT(LTA!J82:AN82,LTA!J$102:AN$102,LTA!J$104:AN$104)</f>
        <v>94.94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33.82</v>
      </c>
      <c r="AB82" s="75">
        <f>-STOA!O82</f>
        <v>0</v>
      </c>
      <c r="AC82">
        <f t="shared" si="3"/>
        <v>9.2319363070117451</v>
      </c>
      <c r="AD82">
        <f t="shared" si="4"/>
        <v>1015.7451974140564</v>
      </c>
      <c r="AE82">
        <f>'IDT-1'!C82</f>
        <v>0</v>
      </c>
      <c r="AF82" s="24"/>
      <c r="AG82">
        <f t="shared" si="5"/>
        <v>1015.7451974140564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-12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8.0172148785736237</v>
      </c>
      <c r="F83">
        <f>GT_Spot!Q83</f>
        <v>0</v>
      </c>
      <c r="G83">
        <f>PPCL_NG!Q83</f>
        <v>24.37</v>
      </c>
      <c r="H83">
        <f>PPCL_Spot!Q83</f>
        <v>0</v>
      </c>
      <c r="I83">
        <f>Bawana_NG!Q83</f>
        <v>50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725.55968790609757</v>
      </c>
      <c r="P83" s="36">
        <v>43.917388046387153</v>
      </c>
      <c r="Q83" s="36">
        <v>18.167459451901571</v>
      </c>
      <c r="R83" s="38">
        <v>0</v>
      </c>
      <c r="S83" s="38">
        <v>0</v>
      </c>
      <c r="T83" s="37">
        <f>SUMPRODUCT(LTA!J83:AN83,LTA!J$101:AN$101,LTA!J$104:AN$104)</f>
        <v>27.5</v>
      </c>
      <c r="U83" s="37">
        <f>SUMPRODUCT(LTA!J83:AN83,LTA!J$102:AN$102,LTA!J$104:AN$104)</f>
        <v>95.06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33.82</v>
      </c>
      <c r="AB83" s="75">
        <f>-STOA!O83</f>
        <v>0</v>
      </c>
      <c r="AC83">
        <f t="shared" si="3"/>
        <v>9.1882338927563918</v>
      </c>
      <c r="AD83">
        <f t="shared" si="4"/>
        <v>1010.8227163902034</v>
      </c>
      <c r="AE83">
        <f>'IDT-1'!C83</f>
        <v>-5</v>
      </c>
      <c r="AF83" s="24"/>
      <c r="AG83">
        <f t="shared" si="5"/>
        <v>1005.8227163902034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-12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8.0167014613778704</v>
      </c>
      <c r="F84">
        <f>GT_Spot!Q84</f>
        <v>0</v>
      </c>
      <c r="G84">
        <f>PPCL_NG!Q84</f>
        <v>24.37</v>
      </c>
      <c r="H84">
        <f>PPCL_Spot!Q84</f>
        <v>0</v>
      </c>
      <c r="I84">
        <f>Bawana_NG!Q84</f>
        <v>50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725.03971950602511</v>
      </c>
      <c r="P84" s="36">
        <v>43.917388046387153</v>
      </c>
      <c r="Q84" s="36">
        <v>18.167459451901571</v>
      </c>
      <c r="R84" s="38">
        <v>0</v>
      </c>
      <c r="S84" s="38">
        <v>0</v>
      </c>
      <c r="T84" s="37">
        <f>SUMPRODUCT(LTA!J84:AN84,LTA!J$101:AN$101,LTA!J$104:AN$104)</f>
        <v>26.98</v>
      </c>
      <c r="U84" s="37">
        <f>SUMPRODUCT(LTA!J84:AN84,LTA!J$102:AN$102,LTA!J$104:AN$104)</f>
        <v>95.100000000000009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33.82</v>
      </c>
      <c r="AB84" s="75">
        <f>-STOA!O84</f>
        <v>0</v>
      </c>
      <c r="AC84">
        <f t="shared" si="3"/>
        <v>9.1971859078088229</v>
      </c>
      <c r="AD84">
        <f t="shared" si="4"/>
        <v>1007.8132825578829</v>
      </c>
      <c r="AE84">
        <f>'IDT-1'!C84</f>
        <v>-25</v>
      </c>
      <c r="AF84" s="24"/>
      <c r="AG84">
        <f t="shared" si="5"/>
        <v>982.81328255788287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-14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8.0167014613778704</v>
      </c>
      <c r="F85">
        <f>GT_Spot!Q85</f>
        <v>0</v>
      </c>
      <c r="G85">
        <f>PPCL_NG!Q85</f>
        <v>24.37</v>
      </c>
      <c r="H85">
        <f>PPCL_Spot!Q85</f>
        <v>0</v>
      </c>
      <c r="I85">
        <f>Bawana_NG!Q85</f>
        <v>50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718.27428460077306</v>
      </c>
      <c r="P85" s="36">
        <v>43.917388046387153</v>
      </c>
      <c r="Q85" s="36">
        <v>18.167459451901571</v>
      </c>
      <c r="R85" s="38">
        <v>0</v>
      </c>
      <c r="S85" s="38">
        <v>0</v>
      </c>
      <c r="T85" s="37">
        <f>SUMPRODUCT(LTA!J85:AN85,LTA!J$101:AN$101,LTA!J$104:AN$104)</f>
        <v>26.5</v>
      </c>
      <c r="U85" s="37">
        <f>SUMPRODUCT(LTA!J85:AN85,LTA!J$102:AN$102,LTA!J$104:AN$104)</f>
        <v>95.15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33.82</v>
      </c>
      <c r="AB85" s="75">
        <f>-STOA!O85</f>
        <v>0</v>
      </c>
      <c r="AC85">
        <f t="shared" si="3"/>
        <v>9.435722416397244</v>
      </c>
      <c r="AD85">
        <f t="shared" si="4"/>
        <v>966.3793111440425</v>
      </c>
      <c r="AE85">
        <f>'IDT-1'!C85</f>
        <v>-20</v>
      </c>
      <c r="AF85" s="24"/>
      <c r="AG85">
        <f t="shared" si="5"/>
        <v>946.3793111440425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-48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8.0167014613778704</v>
      </c>
      <c r="F86">
        <f>GT_Spot!Q86</f>
        <v>0</v>
      </c>
      <c r="G86">
        <f>PPCL_NG!Q86</f>
        <v>24.37</v>
      </c>
      <c r="H86">
        <f>PPCL_Spot!Q86</f>
        <v>0</v>
      </c>
      <c r="I86">
        <f>Bawana_NG!Q86</f>
        <v>50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703.33852603816422</v>
      </c>
      <c r="P86" s="36">
        <v>43.917388046387153</v>
      </c>
      <c r="Q86" s="36">
        <v>18.167459451901571</v>
      </c>
      <c r="R86" s="38">
        <v>0</v>
      </c>
      <c r="S86" s="38">
        <v>0</v>
      </c>
      <c r="T86" s="37">
        <f>SUMPRODUCT(LTA!J86:AN86,LTA!J$101:AN$101,LTA!J$104:AN$104)</f>
        <v>25.45</v>
      </c>
      <c r="U86" s="37">
        <f>SUMPRODUCT(LTA!J86:AN86,LTA!J$102:AN$102,LTA!J$104:AN$104)</f>
        <v>95.210000000000008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33.82</v>
      </c>
      <c r="AB86" s="75">
        <f>-STOA!O86</f>
        <v>0</v>
      </c>
      <c r="AC86">
        <f t="shared" si="3"/>
        <v>9.3577226337016555</v>
      </c>
      <c r="AD86">
        <f t="shared" si="4"/>
        <v>943.5315523641292</v>
      </c>
      <c r="AE86">
        <f>'IDT-1'!C86</f>
        <v>-10</v>
      </c>
      <c r="AF86" s="24"/>
      <c r="AG86">
        <f t="shared" si="5"/>
        <v>933.5315523641292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-55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8.0167014613778704</v>
      </c>
      <c r="F87">
        <f>GT_Spot!Q87</f>
        <v>0</v>
      </c>
      <c r="G87">
        <f>PPCL_NG!Q87</f>
        <v>24.77</v>
      </c>
      <c r="H87">
        <f>PPCL_Spot!Q87</f>
        <v>0</v>
      </c>
      <c r="I87">
        <f>Bawana_NG!Q87</f>
        <v>50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703.85403508744673</v>
      </c>
      <c r="P87" s="36">
        <v>43.917388046387153</v>
      </c>
      <c r="Q87" s="36">
        <v>18.167459451901571</v>
      </c>
      <c r="R87" s="38">
        <v>0</v>
      </c>
      <c r="S87" s="38">
        <v>0</v>
      </c>
      <c r="T87" s="37">
        <f>SUMPRODUCT(LTA!J87:AN87,LTA!J$101:AN$101,LTA!J$104:AN$104)</f>
        <v>25.25</v>
      </c>
      <c r="U87" s="37">
        <f>SUMPRODUCT(LTA!J87:AN87,LTA!J$102:AN$102,LTA!J$104:AN$104)</f>
        <v>95.2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33.82</v>
      </c>
      <c r="AB87" s="75">
        <f>-STOA!O87</f>
        <v>0</v>
      </c>
      <c r="AC87">
        <f t="shared" si="3"/>
        <v>9.5414936637792476</v>
      </c>
      <c r="AD87">
        <f t="shared" si="4"/>
        <v>924.05329038333423</v>
      </c>
      <c r="AE87">
        <f>'IDT-1'!C87</f>
        <v>-15</v>
      </c>
      <c r="AF87" s="24"/>
      <c r="AG87">
        <f t="shared" si="5"/>
        <v>909.05329038333423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-75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8.0162177816391544</v>
      </c>
      <c r="F88">
        <f>GT_Spot!Q88</f>
        <v>0</v>
      </c>
      <c r="G88">
        <f>PPCL_NG!Q88</f>
        <v>24.77</v>
      </c>
      <c r="H88">
        <f>PPCL_Spot!Q88</f>
        <v>0</v>
      </c>
      <c r="I88">
        <f>Bawana_NG!Q88</f>
        <v>50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706.15287239056374</v>
      </c>
      <c r="P88" s="36">
        <v>43.917388046387153</v>
      </c>
      <c r="Q88" s="36">
        <v>18.167459451901571</v>
      </c>
      <c r="R88" s="38">
        <v>0</v>
      </c>
      <c r="S88" s="38">
        <v>0</v>
      </c>
      <c r="T88" s="37">
        <f>SUMPRODUCT(LTA!J88:AN88,LTA!J$101:AN$101,LTA!J$104:AN$104)</f>
        <v>25.08</v>
      </c>
      <c r="U88" s="37">
        <f>SUMPRODUCT(LTA!J88:AN88,LTA!J$102:AN$102,LTA!J$104:AN$104)</f>
        <v>95.210000000000008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33.82</v>
      </c>
      <c r="AB88" s="75">
        <f>-STOA!O88</f>
        <v>0</v>
      </c>
      <c r="AC88">
        <f t="shared" si="3"/>
        <v>9.4892861554874148</v>
      </c>
      <c r="AD88">
        <f t="shared" si="4"/>
        <v>934.24385151500428</v>
      </c>
      <c r="AE88">
        <f>'IDT-1'!C88</f>
        <v>-20</v>
      </c>
      <c r="AF88" s="24"/>
      <c r="AG88">
        <f t="shared" si="5"/>
        <v>914.24385151500428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-67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8.0162177816391544</v>
      </c>
      <c r="F89">
        <f>GT_Spot!Q89</f>
        <v>0</v>
      </c>
      <c r="G89">
        <f>PPCL_NG!Q89</f>
        <v>24.77</v>
      </c>
      <c r="H89">
        <f>PPCL_Spot!Q89</f>
        <v>0</v>
      </c>
      <c r="I89">
        <f>Bawana_NG!Q89</f>
        <v>50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710.0312570540724</v>
      </c>
      <c r="P89" s="36">
        <v>43.917388046387153</v>
      </c>
      <c r="Q89" s="36">
        <v>18.167459451901571</v>
      </c>
      <c r="R89" s="38">
        <v>0</v>
      </c>
      <c r="S89" s="38">
        <v>0</v>
      </c>
      <c r="T89" s="37">
        <f>SUMPRODUCT(LTA!J89:AN89,LTA!J$101:AN$101,LTA!J$104:AN$104)</f>
        <v>38.450000000000003</v>
      </c>
      <c r="U89" s="37">
        <f>SUMPRODUCT(LTA!J89:AN89,LTA!J$102:AN$102,LTA!J$104:AN$104)</f>
        <v>95.37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33.82</v>
      </c>
      <c r="AB89" s="75">
        <f>-STOA!O89</f>
        <v>0</v>
      </c>
      <c r="AC89">
        <f t="shared" si="3"/>
        <v>9.6247236854818983</v>
      </c>
      <c r="AD89">
        <f t="shared" si="4"/>
        <v>953.51679864851837</v>
      </c>
      <c r="AE89">
        <f>'IDT-1'!C89</f>
        <v>-15</v>
      </c>
      <c r="AF89" s="24"/>
      <c r="AG89">
        <f t="shared" si="5"/>
        <v>938.51679864851837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-65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8.0162177816391544</v>
      </c>
      <c r="F90">
        <f>GT_Spot!Q90</f>
        <v>0</v>
      </c>
      <c r="G90">
        <f>PPCL_NG!Q90</f>
        <v>24.77</v>
      </c>
      <c r="H90">
        <f>PPCL_Spot!Q90</f>
        <v>0</v>
      </c>
      <c r="I90">
        <f>Bawana_NG!Q90</f>
        <v>50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724.05335021546398</v>
      </c>
      <c r="P90" s="36">
        <v>43.917388046387153</v>
      </c>
      <c r="Q90" s="36">
        <v>18.167459451901571</v>
      </c>
      <c r="R90" s="38">
        <v>0</v>
      </c>
      <c r="S90" s="38">
        <v>0</v>
      </c>
      <c r="T90" s="37">
        <f>SUMPRODUCT(LTA!J90:AN90,LTA!J$101:AN$101,LTA!J$104:AN$104)</f>
        <v>38.25</v>
      </c>
      <c r="U90" s="37">
        <f>SUMPRODUCT(LTA!J90:AN90,LTA!J$102:AN$102,LTA!J$104:AN$104)</f>
        <v>95.65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33.82</v>
      </c>
      <c r="AB90" s="75">
        <f>-STOA!O90</f>
        <v>0</v>
      </c>
      <c r="AC90">
        <f t="shared" si="3"/>
        <v>9.7577002328243392</v>
      </c>
      <c r="AD90">
        <f t="shared" si="4"/>
        <v>966.48591526256746</v>
      </c>
      <c r="AE90">
        <f>'IDT-1'!C90</f>
        <v>-20</v>
      </c>
      <c r="AF90" s="24"/>
      <c r="AG90">
        <f t="shared" si="5"/>
        <v>946.48591526256746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-66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8.0162177816391544</v>
      </c>
      <c r="F91">
        <f>GT_Spot!Q91</f>
        <v>0</v>
      </c>
      <c r="G91">
        <f>PPCL_NG!Q91</f>
        <v>24.77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723.32577207454096</v>
      </c>
      <c r="P91" s="36">
        <v>43.917388046387153</v>
      </c>
      <c r="Q91" s="36">
        <v>18.167459451901571</v>
      </c>
      <c r="R91" s="38">
        <v>0</v>
      </c>
      <c r="S91" s="38">
        <v>0</v>
      </c>
      <c r="T91" s="37">
        <f>SUMPRODUCT(LTA!J91:AN91,LTA!J$101:AN$101,LTA!J$104:AN$104)</f>
        <v>37.39</v>
      </c>
      <c r="U91" s="37">
        <f>SUMPRODUCT(LTA!J91:AN91,LTA!J$102:AN$102,LTA!J$104:AN$104)</f>
        <v>95.98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57.010000000000005</v>
      </c>
      <c r="AB91" s="75">
        <f>-STOA!O91</f>
        <v>0</v>
      </c>
      <c r="AC91">
        <f t="shared" si="3"/>
        <v>9.9333399277508043</v>
      </c>
      <c r="AD91">
        <f t="shared" si="4"/>
        <v>980.24269742671811</v>
      </c>
      <c r="AE91">
        <f>'IDT-1'!C91</f>
        <v>-45</v>
      </c>
      <c r="AF91" s="24"/>
      <c r="AG91">
        <f t="shared" si="5"/>
        <v>935.24269742671811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-69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8.0162177816391544</v>
      </c>
      <c r="F92">
        <f>GT_Spot!Q92</f>
        <v>0</v>
      </c>
      <c r="G92">
        <f>PPCL_NG!Q92</f>
        <v>24.77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728.16458505011974</v>
      </c>
      <c r="P92" s="36">
        <v>43.917388046387153</v>
      </c>
      <c r="Q92" s="36">
        <v>18.167459451901571</v>
      </c>
      <c r="R92" s="38">
        <v>0</v>
      </c>
      <c r="S92" s="38">
        <v>0</v>
      </c>
      <c r="T92" s="37">
        <f>SUMPRODUCT(LTA!J92:AN92,LTA!J$101:AN$101,LTA!J$104:AN$104)</f>
        <v>35.79</v>
      </c>
      <c r="U92" s="37">
        <f>SUMPRODUCT(LTA!J92:AN92,LTA!J$102:AN$102,LTA!J$104:AN$104)</f>
        <v>96.27000000000001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57.010000000000005</v>
      </c>
      <c r="AB92" s="75">
        <f>-STOA!O92</f>
        <v>0</v>
      </c>
      <c r="AC92">
        <f t="shared" si="3"/>
        <v>10.177468542468583</v>
      </c>
      <c r="AD92">
        <f t="shared" si="4"/>
        <v>959.52738178757897</v>
      </c>
      <c r="AE92">
        <f>'IDT-1'!C92</f>
        <v>-35</v>
      </c>
      <c r="AF92" s="24"/>
      <c r="AG92">
        <f t="shared" si="5"/>
        <v>924.52738178757897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-93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8.0162177816391544</v>
      </c>
      <c r="F93">
        <f>GT_Spot!Q93</f>
        <v>0</v>
      </c>
      <c r="G93">
        <f>PPCL_NG!Q93</f>
        <v>24.77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741.77261726969721</v>
      </c>
      <c r="P93" s="36">
        <v>43.917388046387153</v>
      </c>
      <c r="Q93" s="36">
        <v>18.167459451901571</v>
      </c>
      <c r="R93" s="38">
        <v>0</v>
      </c>
      <c r="S93" s="38">
        <v>0</v>
      </c>
      <c r="T93" s="37">
        <f>SUMPRODUCT(LTA!J93:AN93,LTA!J$101:AN$101,LTA!J$104:AN$104)</f>
        <v>38.42</v>
      </c>
      <c r="U93" s="37">
        <f>SUMPRODUCT(LTA!J93:AN93,LTA!J$102:AN$102,LTA!J$104:AN$104)</f>
        <v>99.79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57.010000000000005</v>
      </c>
      <c r="AB93" s="75">
        <f>-STOA!O93</f>
        <v>0</v>
      </c>
      <c r="AC93">
        <f t="shared" si="3"/>
        <v>10.431242373700623</v>
      </c>
      <c r="AD93">
        <f t="shared" si="4"/>
        <v>970.03164017592439</v>
      </c>
      <c r="AE93">
        <f>'IDT-1'!C93</f>
        <v>-25</v>
      </c>
      <c r="AF93" s="24"/>
      <c r="AG93">
        <f t="shared" si="5"/>
        <v>945.03164017592439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-102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8.0162177816391544</v>
      </c>
      <c r="F94">
        <f>GT_Spot!Q94</f>
        <v>0</v>
      </c>
      <c r="G94">
        <f>PPCL_NG!Q94</f>
        <v>24.77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732.48078383636391</v>
      </c>
      <c r="P94" s="36">
        <v>43.917388046387153</v>
      </c>
      <c r="Q94" s="36">
        <v>18.167459451901571</v>
      </c>
      <c r="R94" s="38">
        <v>0</v>
      </c>
      <c r="S94" s="38">
        <v>0</v>
      </c>
      <c r="T94" s="37">
        <f>SUMPRODUCT(LTA!J94:AN94,LTA!J$101:AN$101,LTA!J$104:AN$104)</f>
        <v>38.75</v>
      </c>
      <c r="U94" s="37">
        <f>SUMPRODUCT(LTA!J94:AN94,LTA!J$102:AN$102,LTA!J$104:AN$104)</f>
        <v>100.27000000000001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57.010000000000005</v>
      </c>
      <c r="AB94" s="75">
        <f>-STOA!O94</f>
        <v>0</v>
      </c>
      <c r="AC94">
        <f t="shared" si="3"/>
        <v>10.258942836743142</v>
      </c>
      <c r="AD94">
        <f t="shared" si="4"/>
        <v>972.72210627954871</v>
      </c>
      <c r="AE94">
        <f>'IDT-1'!C94</f>
        <v>-15</v>
      </c>
      <c r="AF94" s="24"/>
      <c r="AG94">
        <f t="shared" si="5"/>
        <v>957.72210627954871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-91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8.0162177816391544</v>
      </c>
      <c r="F95">
        <f>GT_Spot!Q95</f>
        <v>0</v>
      </c>
      <c r="G95">
        <f>PPCL_NG!Q95</f>
        <v>24.77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713.58158554119416</v>
      </c>
      <c r="P95" s="36">
        <v>43.917388046387153</v>
      </c>
      <c r="Q95" s="36">
        <v>18.167459451901571</v>
      </c>
      <c r="R95" s="38">
        <v>0</v>
      </c>
      <c r="S95" s="38">
        <v>0</v>
      </c>
      <c r="T95" s="37">
        <f>SUMPRODUCT(LTA!J95:AN95,LTA!J$101:AN$101,LTA!J$104:AN$104)</f>
        <v>38.99</v>
      </c>
      <c r="U95" s="37">
        <f>SUMPRODUCT(LTA!J95:AN95,LTA!J$102:AN$102,LTA!J$104:AN$104)</f>
        <v>102.26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57.010000000000005</v>
      </c>
      <c r="AB95" s="75">
        <f>-STOA!O95</f>
        <v>0</v>
      </c>
      <c r="AC95">
        <f t="shared" si="3"/>
        <v>10.032350744045893</v>
      </c>
      <c r="AD95">
        <f t="shared" si="4"/>
        <v>965.27950007707625</v>
      </c>
      <c r="AE95">
        <f>'IDT-1'!C95</f>
        <v>0</v>
      </c>
      <c r="AF95" s="24"/>
      <c r="AG95">
        <f t="shared" si="5"/>
        <v>965.27950007707625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-82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8.0162177816391544</v>
      </c>
      <c r="F96">
        <f>GT_Spot!Q96</f>
        <v>0</v>
      </c>
      <c r="G96">
        <f>PPCL_NG!Q96</f>
        <v>24.77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702.53523643320113</v>
      </c>
      <c r="P96" s="36">
        <v>43.917388046387153</v>
      </c>
      <c r="Q96" s="36">
        <v>18.167459451901571</v>
      </c>
      <c r="R96" s="38">
        <v>0</v>
      </c>
      <c r="S96" s="38">
        <v>0</v>
      </c>
      <c r="T96" s="37">
        <f>SUMPRODUCT(LTA!J96:AN96,LTA!J$101:AN$101,LTA!J$104:AN$104)</f>
        <v>39.590000000000003</v>
      </c>
      <c r="U96" s="37">
        <f>SUMPRODUCT(LTA!J96:AN96,LTA!J$102:AN$102,LTA!J$104:AN$104)</f>
        <v>102.79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57.010000000000005</v>
      </c>
      <c r="AB96" s="75">
        <f>-STOA!O96</f>
        <v>0</v>
      </c>
      <c r="AC96">
        <f t="shared" si="3"/>
        <v>9.8207930865848176</v>
      </c>
      <c r="AD96">
        <f t="shared" si="4"/>
        <v>969.57470862654429</v>
      </c>
      <c r="AE96">
        <f>'IDT-1'!C96</f>
        <v>0</v>
      </c>
      <c r="AF96" s="24"/>
      <c r="AG96">
        <f t="shared" si="5"/>
        <v>969.57470862654429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-68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8.0162177816391544</v>
      </c>
      <c r="F97">
        <f>GT_Spot!Q97</f>
        <v>0</v>
      </c>
      <c r="G97">
        <f>PPCL_NG!Q97</f>
        <v>24.77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682.84478094806832</v>
      </c>
      <c r="P97" s="36">
        <v>43.917388046387153</v>
      </c>
      <c r="Q97" s="36">
        <v>18.167459451901571</v>
      </c>
      <c r="R97" s="38">
        <v>0</v>
      </c>
      <c r="S97" s="38">
        <v>0</v>
      </c>
      <c r="T97" s="37">
        <f>SUMPRODUCT(LTA!J97:AN97,LTA!J$101:AN$101,LTA!J$104:AN$104)</f>
        <v>39.409999999999997</v>
      </c>
      <c r="U97" s="37">
        <f>SUMPRODUCT(LTA!J97:AN97,LTA!J$102:AN$102,LTA!J$104:AN$104)</f>
        <v>103.47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57.010000000000005</v>
      </c>
      <c r="AB97" s="75">
        <f>-STOA!O97</f>
        <v>0</v>
      </c>
      <c r="AC97">
        <f t="shared" si="3"/>
        <v>9.4299638902607672</v>
      </c>
      <c r="AD97">
        <f t="shared" si="4"/>
        <v>975.77508233773551</v>
      </c>
      <c r="AE97">
        <f>'IDT-1'!C97</f>
        <v>0</v>
      </c>
      <c r="AF97" s="24"/>
      <c r="AG97">
        <f t="shared" si="5"/>
        <v>975.77508233773551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-43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8.0162177816391544</v>
      </c>
      <c r="F98">
        <f>GT_Spot!Q98</f>
        <v>0</v>
      </c>
      <c r="G98">
        <f>PPCL_NG!Q98</f>
        <v>24.77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674.92591380876922</v>
      </c>
      <c r="P98" s="36">
        <v>43.917388046387153</v>
      </c>
      <c r="Q98" s="36">
        <v>18.167459451901571</v>
      </c>
      <c r="R98" s="38">
        <v>0</v>
      </c>
      <c r="S98" s="38">
        <v>0</v>
      </c>
      <c r="T98" s="37">
        <f>SUMPRODUCT(LTA!J98:AN98,LTA!J$101:AN$101,LTA!J$104:AN$104)</f>
        <v>39.75</v>
      </c>
      <c r="U98" s="37">
        <f>SUMPRODUCT(LTA!J98:AN98,LTA!J$102:AN$102,LTA!J$104:AN$104)</f>
        <v>104.12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57.010000000000005</v>
      </c>
      <c r="AB98" s="75">
        <f>-STOA!O98</f>
        <v>0</v>
      </c>
      <c r="AC98">
        <f t="shared" si="3"/>
        <v>9.3512336043905417</v>
      </c>
      <c r="AD98">
        <f t="shared" si="4"/>
        <v>970.92494548430648</v>
      </c>
      <c r="AE98">
        <f>'IDT-1'!C98</f>
        <v>0</v>
      </c>
      <c r="AF98" s="24"/>
      <c r="AG98">
        <f t="shared" si="5"/>
        <v>970.92494548430648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-41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0.13438079999999994</v>
      </c>
      <c r="E99">
        <f t="shared" si="6"/>
        <v>0.19327784693977934</v>
      </c>
      <c r="F99">
        <f t="shared" si="6"/>
        <v>0</v>
      </c>
      <c r="G99">
        <f t="shared" si="6"/>
        <v>0.59353193064484655</v>
      </c>
      <c r="H99">
        <f t="shared" si="6"/>
        <v>0</v>
      </c>
      <c r="I99">
        <f t="shared" si="6"/>
        <v>1.1354535939673587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14.727539810487146</v>
      </c>
      <c r="P99" s="36">
        <f t="shared" si="6"/>
        <v>0.96552211347637873</v>
      </c>
      <c r="Q99" s="36">
        <f t="shared" si="6"/>
        <v>0.38058782489787868</v>
      </c>
      <c r="R99" s="38">
        <f t="shared" si="6"/>
        <v>0.27663112210779961</v>
      </c>
      <c r="S99" s="38">
        <f t="shared" si="6"/>
        <v>0</v>
      </c>
      <c r="T99" s="37">
        <f t="shared" si="6"/>
        <v>2.5872025000000001</v>
      </c>
      <c r="U99" s="37">
        <f t="shared" si="6"/>
        <v>2.6118425000000003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-1.2626199999999999</v>
      </c>
      <c r="AA99" s="75">
        <f t="shared" si="6"/>
        <v>0.99720000000000186</v>
      </c>
      <c r="AB99" s="75">
        <f t="shared" si="6"/>
        <v>0</v>
      </c>
      <c r="AC99">
        <f t="shared" si="6"/>
        <v>0.23705122599969078</v>
      </c>
      <c r="AD99">
        <f t="shared" si="6"/>
        <v>22.269766316521487</v>
      </c>
      <c r="AE99">
        <f t="shared" si="6"/>
        <v>-0.30354999999999999</v>
      </c>
      <c r="AG99">
        <f t="shared" si="6"/>
        <v>21.966216316521486</v>
      </c>
      <c r="AI99">
        <f t="shared" si="6"/>
        <v>0</v>
      </c>
      <c r="AJ99">
        <f t="shared" si="6"/>
        <v>0</v>
      </c>
      <c r="AK99">
        <f t="shared" si="6"/>
        <v>0.10926750000000002</v>
      </c>
      <c r="AL99">
        <f t="shared" si="6"/>
        <v>-0.94299999999999995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45203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7.2215999999999996</v>
      </c>
      <c r="E3">
        <f>GT_NG!T3</f>
        <v>10.587844682048397</v>
      </c>
      <c r="F3">
        <f>GT_Spot!T3</f>
        <v>0</v>
      </c>
      <c r="G3">
        <f>PPCL_NG!T3</f>
        <v>30.35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693.38775149064634</v>
      </c>
      <c r="P3" s="36">
        <v>48.277128754088608</v>
      </c>
      <c r="Q3" s="36">
        <v>21.936932326621928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413.31999999999994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6.45</v>
      </c>
      <c r="AB3" s="75">
        <f>-STOA!P3</f>
        <v>0</v>
      </c>
      <c r="AC3">
        <f>SUMIF(B3:AB3,"&gt;0")*$AC$2-SUMIF(B3:AB3,"&lt;0")*($AC$2/(1-$AC$2))+SUMIF(AI3:AR3,"&gt;0")*$AC$2-SUMIF(AI3:AR3,"&lt;0")*($AC$2/(1-$AC$2))</f>
        <v>11.583214976662896</v>
      </c>
      <c r="AD3">
        <f>SUM(B3:AB3,AI3:AR3)-AC3</f>
        <v>1274.5580422767423</v>
      </c>
      <c r="AE3">
        <f>'IDT-1'!F3</f>
        <v>11.557</v>
      </c>
      <c r="AF3" s="24"/>
      <c r="AG3">
        <f>SUM(AD3:AF3)</f>
        <v>1286.1150422767423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-15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10.587844682048397</v>
      </c>
      <c r="F4">
        <f>GT_Spot!T4</f>
        <v>0</v>
      </c>
      <c r="G4">
        <f>PPCL_NG!T4</f>
        <v>30.35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685.43598238412551</v>
      </c>
      <c r="P4" s="36">
        <v>48.277128754088608</v>
      </c>
      <c r="Q4" s="36">
        <v>21.936932326621928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413.61999999999995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5.8</v>
      </c>
      <c r="Z4" s="34">
        <f>IEX!P4</f>
        <v>0</v>
      </c>
      <c r="AA4" s="75">
        <f>STOA!J4</f>
        <v>6.45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11.584675663569904</v>
      </c>
      <c r="AD4">
        <f t="shared" ref="AD4:AD67" si="1">SUM(B4:AB4,AI4:AR4)-AC4</f>
        <v>1270.7048124833145</v>
      </c>
      <c r="AE4">
        <f>'IDT-1'!F4</f>
        <v>0</v>
      </c>
      <c r="AF4" s="24"/>
      <c r="AG4">
        <f t="shared" ref="AG4:AG67" si="2">SUM(AD4:AF4)</f>
        <v>1270.7048124833145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-17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10.587844682048397</v>
      </c>
      <c r="F5">
        <f>GT_Spot!T5</f>
        <v>0</v>
      </c>
      <c r="G5">
        <f>PPCL_NG!T5</f>
        <v>30.35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670.47329830377942</v>
      </c>
      <c r="P5" s="36">
        <v>48.277128754088608</v>
      </c>
      <c r="Q5" s="36">
        <v>21.936932326621928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414.28999999999991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2.9</v>
      </c>
      <c r="Z5" s="34">
        <f>IEX!P5</f>
        <v>0</v>
      </c>
      <c r="AA5" s="75">
        <f>STOA!J5</f>
        <v>6.45</v>
      </c>
      <c r="AB5" s="75">
        <f>-STOA!P5</f>
        <v>0</v>
      </c>
      <c r="AC5">
        <f t="shared" si="0"/>
        <v>11.539917573929202</v>
      </c>
      <c r="AD5">
        <f t="shared" si="1"/>
        <v>1241.5568864926092</v>
      </c>
      <c r="AE5">
        <f>'IDT-1'!F5</f>
        <v>0</v>
      </c>
      <c r="AF5" s="24"/>
      <c r="AG5">
        <f t="shared" si="2"/>
        <v>1241.5568864926092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-29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10.603011223651794</v>
      </c>
      <c r="F6">
        <f>GT_Spot!T6</f>
        <v>0</v>
      </c>
      <c r="G6">
        <f>PPCL_NG!T6</f>
        <v>30.35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665.34338411601789</v>
      </c>
      <c r="P6" s="36">
        <v>48.277128754088608</v>
      </c>
      <c r="Q6" s="36">
        <v>21.936932326621928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414.44999999999993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6.45</v>
      </c>
      <c r="AB6" s="75">
        <f>-STOA!P6</f>
        <v>0</v>
      </c>
      <c r="AC6">
        <f t="shared" si="0"/>
        <v>11.568455197387159</v>
      </c>
      <c r="AD6">
        <f t="shared" si="1"/>
        <v>1222.6736012229928</v>
      </c>
      <c r="AE6">
        <f>'IDT-1'!F6</f>
        <v>0</v>
      </c>
      <c r="AF6" s="24"/>
      <c r="AG6">
        <f t="shared" si="2"/>
        <v>1222.6736012229928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10.603011223651794</v>
      </c>
      <c r="F7">
        <f>GT_Spot!T7</f>
        <v>0</v>
      </c>
      <c r="G7">
        <f>PPCL_NG!T7</f>
        <v>30.35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665.3455509859316</v>
      </c>
      <c r="P7" s="36">
        <v>48.277128754088608</v>
      </c>
      <c r="Q7" s="36">
        <v>21.936932326621928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414.63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6.45</v>
      </c>
      <c r="AB7" s="75">
        <f>-STOA!P7</f>
        <v>0</v>
      </c>
      <c r="AC7">
        <f t="shared" si="0"/>
        <v>11.658839541064355</v>
      </c>
      <c r="AD7">
        <f t="shared" si="1"/>
        <v>1212.7653837492298</v>
      </c>
      <c r="AE7">
        <f>'IDT-1'!F7</f>
        <v>0</v>
      </c>
      <c r="AF7" s="24"/>
      <c r="AG7">
        <f t="shared" si="2"/>
        <v>1212.7653837492298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10.603011223651794</v>
      </c>
      <c r="F8">
        <f>GT_Spot!T8</f>
        <v>0</v>
      </c>
      <c r="G8">
        <f>PPCL_NG!T8</f>
        <v>30.54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667.50415118076387</v>
      </c>
      <c r="P8" s="36">
        <v>48.277128754088608</v>
      </c>
      <c r="Q8" s="36">
        <v>21.936932326621928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414.79999999999995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6.45</v>
      </c>
      <c r="AB8" s="75">
        <f>-STOA!P8</f>
        <v>0</v>
      </c>
      <c r="AC8">
        <f t="shared" si="0"/>
        <v>11.858565773222784</v>
      </c>
      <c r="AD8">
        <f t="shared" si="1"/>
        <v>1195.0842577119033</v>
      </c>
      <c r="AE8">
        <f>'IDT-1'!F8</f>
        <v>0</v>
      </c>
      <c r="AF8" s="24"/>
      <c r="AG8">
        <f t="shared" si="2"/>
        <v>1195.0842577119033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10.900848617574598</v>
      </c>
      <c r="F9">
        <f>GT_Spot!T9</f>
        <v>0</v>
      </c>
      <c r="G9">
        <f>PPCL_NG!T9</f>
        <v>30.74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661.93013018179818</v>
      </c>
      <c r="P9" s="36">
        <v>48.277128754088608</v>
      </c>
      <c r="Q9" s="36">
        <v>21.936932326621928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414.96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6.45</v>
      </c>
      <c r="AB9" s="75">
        <f>-STOA!P9</f>
        <v>0</v>
      </c>
      <c r="AC9">
        <f t="shared" si="0"/>
        <v>11.815303357498408</v>
      </c>
      <c r="AD9">
        <f t="shared" si="1"/>
        <v>1190.211336522585</v>
      </c>
      <c r="AE9">
        <f>'IDT-1'!F9</f>
        <v>0</v>
      </c>
      <c r="AF9" s="24"/>
      <c r="AG9">
        <f t="shared" si="2"/>
        <v>1190.211336522585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10.900848617574598</v>
      </c>
      <c r="F10">
        <f>GT_Spot!T10</f>
        <v>0</v>
      </c>
      <c r="G10">
        <f>PPCL_NG!T10</f>
        <v>30.74</v>
      </c>
      <c r="H10">
        <f>PPCL_Spot!T10</f>
        <v>0</v>
      </c>
      <c r="I10">
        <f>Bawana_NG!T10</f>
        <v>58.637286315886904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661.16094419876038</v>
      </c>
      <c r="P10" s="36">
        <v>48.277128754088608</v>
      </c>
      <c r="Q10" s="36">
        <v>21.936932326621928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415.13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6.45</v>
      </c>
      <c r="AB10" s="75">
        <f>-STOA!P10</f>
        <v>0</v>
      </c>
      <c r="AC10">
        <f t="shared" si="0"/>
        <v>11.731226895471869</v>
      </c>
      <c r="AD10">
        <f t="shared" si="1"/>
        <v>1176.7235133174606</v>
      </c>
      <c r="AE10">
        <f>'IDT-1'!F10</f>
        <v>0</v>
      </c>
      <c r="AF10" s="24"/>
      <c r="AG10">
        <f t="shared" si="2"/>
        <v>1176.7235133174606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-72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10.900848617574598</v>
      </c>
      <c r="F11">
        <f>GT_Spot!T11</f>
        <v>0</v>
      </c>
      <c r="G11">
        <f>PPCL_NG!T11</f>
        <v>30.74</v>
      </c>
      <c r="H11">
        <f>PPCL_Spot!T11</f>
        <v>0</v>
      </c>
      <c r="I11">
        <f>Bawana_NG!T11</f>
        <v>58.637286315886904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583.95856838862971</v>
      </c>
      <c r="P11" s="36">
        <v>48.277128754088608</v>
      </c>
      <c r="Q11" s="36">
        <v>21.933481505000792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413.4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6.37</v>
      </c>
      <c r="AB11" s="75">
        <f>-STOA!P11</f>
        <v>0</v>
      </c>
      <c r="AC11">
        <f t="shared" si="0"/>
        <v>10.485443714736341</v>
      </c>
      <c r="AD11">
        <f t="shared" si="1"/>
        <v>1160.953469866444</v>
      </c>
      <c r="AE11">
        <f>'IDT-1'!F11</f>
        <v>0</v>
      </c>
      <c r="AF11" s="24"/>
      <c r="AG11">
        <f t="shared" si="2"/>
        <v>1160.953469866444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10.900848617574598</v>
      </c>
      <c r="F12">
        <f>GT_Spot!T12</f>
        <v>0</v>
      </c>
      <c r="G12">
        <f>PPCL_NG!T12</f>
        <v>30.74</v>
      </c>
      <c r="H12">
        <f>PPCL_Spot!T12</f>
        <v>0</v>
      </c>
      <c r="I12">
        <f>Bawana_NG!T12</f>
        <v>58.637286315886904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553.0370810996103</v>
      </c>
      <c r="P12" s="36">
        <v>48.277128754088608</v>
      </c>
      <c r="Q12" s="36">
        <v>21.933481505000792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413.23999999999995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6.37</v>
      </c>
      <c r="AB12" s="75">
        <f>-STOA!P12</f>
        <v>0</v>
      </c>
      <c r="AC12">
        <f t="shared" si="0"/>
        <v>10.157201351371018</v>
      </c>
      <c r="AD12">
        <f t="shared" si="1"/>
        <v>1144.07022494079</v>
      </c>
      <c r="AE12">
        <f>'IDT-1'!F12</f>
        <v>0</v>
      </c>
      <c r="AF12" s="24"/>
      <c r="AG12">
        <f t="shared" si="2"/>
        <v>1144.07022494079</v>
      </c>
      <c r="AI12" s="34">
        <f>PXIL!J12</f>
        <v>0</v>
      </c>
      <c r="AJ12" s="34">
        <f>PXIL!P12</f>
        <v>0</v>
      </c>
      <c r="AK12" s="34">
        <f>RTM_IEX!J12</f>
        <v>3.87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10.900848617574598</v>
      </c>
      <c r="F13">
        <f>GT_Spot!T13</f>
        <v>0</v>
      </c>
      <c r="G13">
        <f>PPCL_NG!T13</f>
        <v>30.74</v>
      </c>
      <c r="H13">
        <f>PPCL_Spot!T13</f>
        <v>0</v>
      </c>
      <c r="I13">
        <f>Bawana_NG!T13</f>
        <v>58.637286315886904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538.85269591267706</v>
      </c>
      <c r="P13" s="36">
        <v>48.276746411483259</v>
      </c>
      <c r="Q13" s="36">
        <v>21.933481505000792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413.07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6.37</v>
      </c>
      <c r="AB13" s="75">
        <f>-STOA!P13</f>
        <v>0</v>
      </c>
      <c r="AC13">
        <f t="shared" si="0"/>
        <v>9.9968233971110791</v>
      </c>
      <c r="AD13">
        <f t="shared" si="1"/>
        <v>1126.0058353655115</v>
      </c>
      <c r="AE13">
        <f>'IDT-1'!F13</f>
        <v>0</v>
      </c>
      <c r="AF13" s="24"/>
      <c r="AG13">
        <f t="shared" si="2"/>
        <v>1126.0058353655115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10.900848617574598</v>
      </c>
      <c r="F14">
        <f>GT_Spot!T14</f>
        <v>0</v>
      </c>
      <c r="G14">
        <f>PPCL_NG!T14</f>
        <v>30.74</v>
      </c>
      <c r="H14">
        <f>PPCL_Spot!T14</f>
        <v>0</v>
      </c>
      <c r="I14">
        <f>Bawana_NG!T14</f>
        <v>58.637286315886904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523.39194085160284</v>
      </c>
      <c r="P14" s="36">
        <v>48.276746411483259</v>
      </c>
      <c r="Q14" s="36">
        <v>21.933481505000792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413.07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6.37</v>
      </c>
      <c r="AB14" s="75">
        <f>-STOA!P14</f>
        <v>0</v>
      </c>
      <c r="AC14">
        <f t="shared" si="0"/>
        <v>9.8607687525736267</v>
      </c>
      <c r="AD14">
        <f t="shared" si="1"/>
        <v>1110.6811349489747</v>
      </c>
      <c r="AE14">
        <f>'IDT-1'!F14</f>
        <v>0</v>
      </c>
      <c r="AF14" s="24"/>
      <c r="AG14">
        <f t="shared" si="2"/>
        <v>1110.6811349489747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10.900848617574598</v>
      </c>
      <c r="F15">
        <f>GT_Spot!T15</f>
        <v>0</v>
      </c>
      <c r="G15">
        <f>PPCL_NG!T15</f>
        <v>30.74</v>
      </c>
      <c r="H15">
        <f>PPCL_Spot!T15</f>
        <v>0</v>
      </c>
      <c r="I15">
        <f>Bawana_NG!T15</f>
        <v>58.637286315886904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513.45195796703206</v>
      </c>
      <c r="P15" s="36">
        <v>48.276746411483259</v>
      </c>
      <c r="Q15" s="36">
        <v>21.933481505000792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414.9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6.37</v>
      </c>
      <c r="AB15" s="75">
        <f>-STOA!P15</f>
        <v>0</v>
      </c>
      <c r="AC15">
        <f t="shared" si="0"/>
        <v>9.8574249031894023</v>
      </c>
      <c r="AD15">
        <f t="shared" si="1"/>
        <v>1110.3044959137881</v>
      </c>
      <c r="AE15">
        <f>'IDT-1'!F15</f>
        <v>0</v>
      </c>
      <c r="AF15" s="24"/>
      <c r="AG15">
        <f t="shared" si="2"/>
        <v>1110.3044959137881</v>
      </c>
      <c r="AI15" s="34">
        <f>PXIL!J15</f>
        <v>0</v>
      </c>
      <c r="AJ15" s="34">
        <f>PXIL!P15</f>
        <v>0</v>
      </c>
      <c r="AK15" s="34">
        <f>RTM_IEX!J15</f>
        <v>7.73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10.900848617574598</v>
      </c>
      <c r="F16">
        <f>GT_Spot!T16</f>
        <v>0</v>
      </c>
      <c r="G16">
        <f>PPCL_NG!T16</f>
        <v>30.74</v>
      </c>
      <c r="H16">
        <f>PPCL_Spot!T16</f>
        <v>0</v>
      </c>
      <c r="I16">
        <f>Bawana_NG!T16</f>
        <v>58.637286315886904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484.46285661693611</v>
      </c>
      <c r="P16" s="36">
        <v>48.276746411483259</v>
      </c>
      <c r="Q16" s="36">
        <v>21.933481505000792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415.23999999999995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6.37</v>
      </c>
      <c r="AB16" s="75">
        <f>-STOA!P16</f>
        <v>0</v>
      </c>
      <c r="AC16">
        <f t="shared" si="0"/>
        <v>9.7413608113085584</v>
      </c>
      <c r="AD16">
        <f t="shared" si="1"/>
        <v>1097.2314586555731</v>
      </c>
      <c r="AE16">
        <f>'IDT-1'!F16</f>
        <v>0</v>
      </c>
      <c r="AF16" s="24"/>
      <c r="AG16">
        <f t="shared" si="2"/>
        <v>1097.2314586555731</v>
      </c>
      <c r="AI16" s="34">
        <f>PXIL!J16</f>
        <v>0</v>
      </c>
      <c r="AJ16" s="34">
        <f>PXIL!P16</f>
        <v>0</v>
      </c>
      <c r="AK16" s="34">
        <f>RTM_IEX!J16</f>
        <v>23.19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10.900848617574598</v>
      </c>
      <c r="F17">
        <f>GT_Spot!T17</f>
        <v>0</v>
      </c>
      <c r="G17">
        <f>PPCL_NG!T17</f>
        <v>30.74</v>
      </c>
      <c r="H17">
        <f>PPCL_Spot!T17</f>
        <v>0</v>
      </c>
      <c r="I17">
        <f>Bawana_NG!T17</f>
        <v>58.637286315886904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495.59057421829482</v>
      </c>
      <c r="P17" s="36">
        <v>48.276746411483259</v>
      </c>
      <c r="Q17" s="36">
        <v>21.933481505000792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417.9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6.37</v>
      </c>
      <c r="AB17" s="75">
        <f>-STOA!P17</f>
        <v>0</v>
      </c>
      <c r="AC17">
        <f t="shared" si="0"/>
        <v>9.7266447262005151</v>
      </c>
      <c r="AD17">
        <f t="shared" si="1"/>
        <v>1095.5738923420399</v>
      </c>
      <c r="AE17">
        <f>'IDT-1'!F17</f>
        <v>0</v>
      </c>
      <c r="AF17" s="24"/>
      <c r="AG17">
        <f t="shared" si="2"/>
        <v>1095.5738923420399</v>
      </c>
      <c r="AI17" s="34">
        <f>PXIL!J17</f>
        <v>0</v>
      </c>
      <c r="AJ17" s="34">
        <f>PXIL!P17</f>
        <v>0</v>
      </c>
      <c r="AK17" s="34">
        <f>RTM_IEX!J17</f>
        <v>7.73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10.900848617574598</v>
      </c>
      <c r="F18">
        <f>GT_Spot!T18</f>
        <v>0</v>
      </c>
      <c r="G18">
        <f>PPCL_NG!T18</f>
        <v>30.74</v>
      </c>
      <c r="H18">
        <f>PPCL_Spot!T18</f>
        <v>0</v>
      </c>
      <c r="I18">
        <f>Bawana_NG!T18</f>
        <v>58.637286315886904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479.78068987618911</v>
      </c>
      <c r="P18" s="36">
        <v>48.276746411483259</v>
      </c>
      <c r="Q18" s="36">
        <v>21.933481505000792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417.71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6.37</v>
      </c>
      <c r="AB18" s="75">
        <f>-STOA!P18</f>
        <v>0</v>
      </c>
      <c r="AC18">
        <f t="shared" si="0"/>
        <v>9.6368857439899838</v>
      </c>
      <c r="AD18">
        <f t="shared" si="1"/>
        <v>1085.4637669821445</v>
      </c>
      <c r="AE18">
        <f>'IDT-1'!F18</f>
        <v>0</v>
      </c>
      <c r="AF18" s="24"/>
      <c r="AG18">
        <f t="shared" si="2"/>
        <v>1085.4637669821445</v>
      </c>
      <c r="AI18" s="34">
        <f>PXIL!J18</f>
        <v>0</v>
      </c>
      <c r="AJ18" s="34">
        <f>PXIL!P18</f>
        <v>0</v>
      </c>
      <c r="AK18" s="34">
        <f>RTM_IEX!J18</f>
        <v>13.53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10.900848617574598</v>
      </c>
      <c r="F19">
        <f>GT_Spot!T19</f>
        <v>0</v>
      </c>
      <c r="G19">
        <f>PPCL_NG!T19</f>
        <v>30.74</v>
      </c>
      <c r="H19">
        <f>PPCL_Spot!T19</f>
        <v>0</v>
      </c>
      <c r="I19">
        <f>Bawana_NG!T19</f>
        <v>58.637286315886904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468.98025802347172</v>
      </c>
      <c r="P19" s="36">
        <v>48.276746411483259</v>
      </c>
      <c r="Q19" s="36">
        <v>21.933481505000792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417.15999999999997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6.37</v>
      </c>
      <c r="AB19" s="75">
        <f>-STOA!P19</f>
        <v>0</v>
      </c>
      <c r="AC19">
        <f t="shared" si="0"/>
        <v>9.5539859436860706</v>
      </c>
      <c r="AD19">
        <f t="shared" si="1"/>
        <v>1076.126234929731</v>
      </c>
      <c r="AE19">
        <f>'IDT-1'!F19</f>
        <v>0</v>
      </c>
      <c r="AF19" s="24"/>
      <c r="AG19">
        <f t="shared" si="2"/>
        <v>1076.126234929731</v>
      </c>
      <c r="AI19" s="34">
        <f>PXIL!J19</f>
        <v>0</v>
      </c>
      <c r="AJ19" s="34">
        <f>PXIL!P19</f>
        <v>0</v>
      </c>
      <c r="AK19" s="34">
        <f>RTM_IEX!J19</f>
        <v>15.46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11.220889954702903</v>
      </c>
      <c r="F20">
        <f>GT_Spot!T20</f>
        <v>0</v>
      </c>
      <c r="G20">
        <f>PPCL_NG!T20</f>
        <v>30.16</v>
      </c>
      <c r="H20">
        <f>PPCL_Spot!T20</f>
        <v>0</v>
      </c>
      <c r="I20">
        <f>Bawana_NG!T20</f>
        <v>58.637286315886904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470.5862486725577</v>
      </c>
      <c r="P20" s="36">
        <v>48.276746411483259</v>
      </c>
      <c r="Q20" s="36">
        <v>21.933481505000792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408.29999999999995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6.37</v>
      </c>
      <c r="AB20" s="75">
        <f>-STOA!P20</f>
        <v>0</v>
      </c>
      <c r="AC20">
        <f t="shared" si="0"/>
        <v>9.4793270251647588</v>
      </c>
      <c r="AD20">
        <f t="shared" si="1"/>
        <v>1067.7169258344668</v>
      </c>
      <c r="AE20">
        <f>'IDT-1'!F20</f>
        <v>0</v>
      </c>
      <c r="AF20" s="24"/>
      <c r="AG20">
        <f t="shared" si="2"/>
        <v>1067.7169258344668</v>
      </c>
      <c r="AI20" s="34">
        <f>PXIL!J20</f>
        <v>0</v>
      </c>
      <c r="AJ20" s="34">
        <f>PXIL!P20</f>
        <v>0</v>
      </c>
      <c r="AK20" s="34">
        <f>RTM_IEX!J20</f>
        <v>14.49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11.220889954702903</v>
      </c>
      <c r="F21">
        <f>GT_Spot!T21</f>
        <v>0</v>
      </c>
      <c r="G21">
        <f>PPCL_NG!T21</f>
        <v>30.16</v>
      </c>
      <c r="H21">
        <f>PPCL_Spot!T21</f>
        <v>0</v>
      </c>
      <c r="I21">
        <f>Bawana_NG!T21</f>
        <v>58.637286315886904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470.5862486725577</v>
      </c>
      <c r="P21" s="36">
        <v>48.276746411483259</v>
      </c>
      <c r="Q21" s="36">
        <v>21.933481505000792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408.13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6.37</v>
      </c>
      <c r="AB21" s="75">
        <f>-STOA!P21</f>
        <v>0</v>
      </c>
      <c r="AC21">
        <f t="shared" si="0"/>
        <v>9.3858315352535389</v>
      </c>
      <c r="AD21">
        <f t="shared" si="1"/>
        <v>1049.1504213243779</v>
      </c>
      <c r="AE21">
        <f>'IDT-1'!F21</f>
        <v>0</v>
      </c>
      <c r="AF21" s="24"/>
      <c r="AG21">
        <f t="shared" si="2"/>
        <v>1049.1504213243779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11.220889954702903</v>
      </c>
      <c r="F22">
        <f>GT_Spot!T22</f>
        <v>0</v>
      </c>
      <c r="G22">
        <f>PPCL_NG!T22</f>
        <v>30.16</v>
      </c>
      <c r="H22">
        <f>PPCL_Spot!T22</f>
        <v>0</v>
      </c>
      <c r="I22">
        <f>Bawana_NG!T22</f>
        <v>58.637286315886904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470.5862486725577</v>
      </c>
      <c r="P22" s="36">
        <v>48.276746411483259</v>
      </c>
      <c r="Q22" s="36">
        <v>21.933481505000792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393.30999999999995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6.37</v>
      </c>
      <c r="AB22" s="75">
        <f>-STOA!P22</f>
        <v>0</v>
      </c>
      <c r="AC22">
        <f t="shared" si="0"/>
        <v>9.2964630251647566</v>
      </c>
      <c r="AD22">
        <f t="shared" si="1"/>
        <v>1047.1197898344667</v>
      </c>
      <c r="AE22">
        <f>'IDT-1'!F22</f>
        <v>0</v>
      </c>
      <c r="AF22" s="24"/>
      <c r="AG22">
        <f t="shared" si="2"/>
        <v>1047.1197898344667</v>
      </c>
      <c r="AI22" s="34">
        <f>PXIL!J22</f>
        <v>0</v>
      </c>
      <c r="AJ22" s="34">
        <f>PXIL!P22</f>
        <v>0</v>
      </c>
      <c r="AK22" s="34">
        <f>RTM_IEX!J22</f>
        <v>8.6999999999999993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11.220889954702903</v>
      </c>
      <c r="F23">
        <f>GT_Spot!T23</f>
        <v>0</v>
      </c>
      <c r="G23">
        <f>PPCL_NG!T23</f>
        <v>30.16</v>
      </c>
      <c r="H23">
        <f>PPCL_Spot!T23</f>
        <v>0</v>
      </c>
      <c r="I23">
        <f>Bawana_NG!T23</f>
        <v>58.637286315886904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470.5862486725577</v>
      </c>
      <c r="P23" s="36">
        <v>48.276746411483259</v>
      </c>
      <c r="Q23" s="36">
        <v>21.933481505000792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390.64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6.27</v>
      </c>
      <c r="AB23" s="75">
        <f>-STOA!P23</f>
        <v>0</v>
      </c>
      <c r="AC23">
        <f t="shared" si="0"/>
        <v>9.1955270251647594</v>
      </c>
      <c r="AD23">
        <f t="shared" si="1"/>
        <v>1035.7507258344669</v>
      </c>
      <c r="AE23">
        <f>'IDT-1'!F23</f>
        <v>0</v>
      </c>
      <c r="AF23" s="24"/>
      <c r="AG23">
        <f t="shared" si="2"/>
        <v>1035.7507258344669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11.220889954702903</v>
      </c>
      <c r="F24">
        <f>GT_Spot!T24</f>
        <v>0</v>
      </c>
      <c r="G24">
        <f>PPCL_NG!T24</f>
        <v>30.16</v>
      </c>
      <c r="H24">
        <f>PPCL_Spot!T24</f>
        <v>0</v>
      </c>
      <c r="I24">
        <f>Bawana_NG!T24</f>
        <v>58.637286315886904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470.5862486725577</v>
      </c>
      <c r="P24" s="36">
        <v>48.276746411483259</v>
      </c>
      <c r="Q24" s="36">
        <v>21.933481505000792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390.14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6.27</v>
      </c>
      <c r="AB24" s="75">
        <f>-STOA!P24</f>
        <v>0</v>
      </c>
      <c r="AC24">
        <f t="shared" si="0"/>
        <v>9.191127025164759</v>
      </c>
      <c r="AD24">
        <f t="shared" si="1"/>
        <v>1035.2551258344668</v>
      </c>
      <c r="AE24">
        <f>'IDT-1'!F24</f>
        <v>0</v>
      </c>
      <c r="AF24" s="24"/>
      <c r="AG24">
        <f t="shared" si="2"/>
        <v>1035.2551258344668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11.220889954702903</v>
      </c>
      <c r="F25">
        <f>GT_Spot!T25</f>
        <v>0</v>
      </c>
      <c r="G25">
        <f>PPCL_NG!T25</f>
        <v>30.16</v>
      </c>
      <c r="H25">
        <f>PPCL_Spot!T25</f>
        <v>0</v>
      </c>
      <c r="I25">
        <f>Bawana_NG!T25</f>
        <v>58.637286315886904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465.96624206937105</v>
      </c>
      <c r="P25" s="36">
        <v>48.277128754088608</v>
      </c>
      <c r="Q25" s="36">
        <v>21.933481505000792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389.96999999999997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6.27</v>
      </c>
      <c r="AB25" s="75">
        <f>-STOA!P25</f>
        <v>0</v>
      </c>
      <c r="AC25">
        <f t="shared" si="0"/>
        <v>9.1933689692826199</v>
      </c>
      <c r="AD25">
        <f t="shared" si="1"/>
        <v>1025.4632596297677</v>
      </c>
      <c r="AE25">
        <f>'IDT-1'!F25</f>
        <v>0</v>
      </c>
      <c r="AF25" s="24"/>
      <c r="AG25">
        <f t="shared" si="2"/>
        <v>1025.4632596297677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11.220889954702903</v>
      </c>
      <c r="F26">
        <f>GT_Spot!T26</f>
        <v>0</v>
      </c>
      <c r="G26">
        <f>PPCL_NG!T26</f>
        <v>30.16</v>
      </c>
      <c r="H26">
        <f>PPCL_Spot!T26</f>
        <v>0</v>
      </c>
      <c r="I26">
        <f>Bawana_NG!T26</f>
        <v>58.637286315886904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468.25549805089651</v>
      </c>
      <c r="P26" s="36">
        <v>48.277128754088608</v>
      </c>
      <c r="Q26" s="36">
        <v>21.933481505000792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389.80999999999995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6.27</v>
      </c>
      <c r="AB26" s="75">
        <f>-STOA!P26</f>
        <v>0</v>
      </c>
      <c r="AC26">
        <f t="shared" si="0"/>
        <v>9.2920095696198004</v>
      </c>
      <c r="AD26">
        <f t="shared" si="1"/>
        <v>1018.4938750109558</v>
      </c>
      <c r="AE26">
        <f>'IDT-1'!F26</f>
        <v>0</v>
      </c>
      <c r="AF26" s="24"/>
      <c r="AG26">
        <f t="shared" si="2"/>
        <v>1018.4938750109558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-14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11.220889954702903</v>
      </c>
      <c r="F27">
        <f>GT_Spot!T27</f>
        <v>0</v>
      </c>
      <c r="G27">
        <f>PPCL_NG!T27</f>
        <v>30.16</v>
      </c>
      <c r="H27">
        <f>PPCL_Spot!T27</f>
        <v>0</v>
      </c>
      <c r="I27">
        <f>Bawana_NG!T27</f>
        <v>58.637286315886904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473.56510371929267</v>
      </c>
      <c r="P27" s="36">
        <v>48.277128754088608</v>
      </c>
      <c r="Q27" s="36">
        <v>21.936932326621928</v>
      </c>
      <c r="R27" s="38">
        <v>0.56744394618834071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389.78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6.27</v>
      </c>
      <c r="AB27" s="75">
        <f>-STOA!P27</f>
        <v>0</v>
      </c>
      <c r="AC27">
        <f t="shared" si="0"/>
        <v>9.3967627385915815</v>
      </c>
      <c r="AD27">
        <f t="shared" si="1"/>
        <v>1018.2396222781897</v>
      </c>
      <c r="AE27">
        <f>'IDT-1'!F27</f>
        <v>0</v>
      </c>
      <c r="AF27" s="24"/>
      <c r="AG27">
        <f t="shared" si="2"/>
        <v>1018.2396222781897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11.220889954702903</v>
      </c>
      <c r="F28">
        <f>GT_Spot!T28</f>
        <v>0</v>
      </c>
      <c r="G28">
        <f>PPCL_NG!T28</f>
        <v>30.74</v>
      </c>
      <c r="H28">
        <f>PPCL_Spot!T28</f>
        <v>0</v>
      </c>
      <c r="I28">
        <f>Bawana_NG!T28</f>
        <v>58.637286315886904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478.38533804610393</v>
      </c>
      <c r="P28" s="36">
        <v>48.277128754088608</v>
      </c>
      <c r="Q28" s="36">
        <v>21.936932326621928</v>
      </c>
      <c r="R28" s="38">
        <v>1.92</v>
      </c>
      <c r="S28" s="38">
        <v>0</v>
      </c>
      <c r="T28" s="37">
        <f>SUMPRODUCT(LTA!J28:AN28,LTA!J$101:AN$101,LTA!J$105:AN$105)</f>
        <v>3</v>
      </c>
      <c r="U28" s="37">
        <f>SUMPRODUCT(LTA!J28:AN28,LTA!J$102:AN$102,LTA!J$105:AN$105)</f>
        <v>392.82497999999998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6.27</v>
      </c>
      <c r="AB28" s="75">
        <f>-STOA!P28</f>
        <v>0</v>
      </c>
      <c r="AC28">
        <f t="shared" si="0"/>
        <v>9.5182612454632594</v>
      </c>
      <c r="AD28">
        <f t="shared" si="1"/>
        <v>1029.9158941519408</v>
      </c>
      <c r="AE28">
        <f>'IDT-1'!F28</f>
        <v>-16.311</v>
      </c>
      <c r="AF28" s="24"/>
      <c r="AG28">
        <f t="shared" si="2"/>
        <v>1013.6048941519408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-21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11.220889954702903</v>
      </c>
      <c r="F29">
        <f>GT_Spot!T29</f>
        <v>0</v>
      </c>
      <c r="G29">
        <f>PPCL_NG!T29</f>
        <v>30.74</v>
      </c>
      <c r="H29">
        <f>PPCL_Spot!T29</f>
        <v>0</v>
      </c>
      <c r="I29">
        <f>Bawana_NG!T29</f>
        <v>58.637286315886904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546.16889143336971</v>
      </c>
      <c r="P29" s="36">
        <v>48.277128754088608</v>
      </c>
      <c r="Q29" s="36">
        <v>21.936932326621928</v>
      </c>
      <c r="R29" s="38">
        <v>5.0874537268634317</v>
      </c>
      <c r="S29" s="38">
        <v>0</v>
      </c>
      <c r="T29" s="37">
        <f>SUMPRODUCT(LTA!J29:AN29,LTA!J$101:AN$101,LTA!J$105:AN$105)</f>
        <v>4.03</v>
      </c>
      <c r="U29" s="37">
        <f>SUMPRODUCT(LTA!J29:AN29,LTA!J$102:AN$102,LTA!J$105:AN$105)</f>
        <v>402.16564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-12</v>
      </c>
      <c r="AA29" s="75">
        <f>STOA!J29</f>
        <v>6.27</v>
      </c>
      <c r="AB29" s="75">
        <f>-STOA!P29</f>
        <v>0</v>
      </c>
      <c r="AC29">
        <f t="shared" si="0"/>
        <v>10.553504506866631</v>
      </c>
      <c r="AD29">
        <f t="shared" si="1"/>
        <v>1074.2023180046669</v>
      </c>
      <c r="AE29">
        <f>'IDT-1'!F29</f>
        <v>-25.372</v>
      </c>
      <c r="AF29" s="24"/>
      <c r="AG29">
        <f t="shared" si="2"/>
        <v>1048.8303180046669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-45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11.220889954702903</v>
      </c>
      <c r="F30">
        <f>GT_Spot!T30</f>
        <v>0</v>
      </c>
      <c r="G30">
        <f>PPCL_NG!T30</f>
        <v>30.74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674.37487580865775</v>
      </c>
      <c r="P30" s="36">
        <v>48.277128754088608</v>
      </c>
      <c r="Q30" s="36">
        <v>21.936932326621928</v>
      </c>
      <c r="R30" s="38">
        <v>10.482520442520444</v>
      </c>
      <c r="S30" s="38">
        <v>0</v>
      </c>
      <c r="T30" s="37">
        <f>SUMPRODUCT(LTA!J30:AN30,LTA!J$101:AN$101,LTA!J$105:AN$105)</f>
        <v>7.28</v>
      </c>
      <c r="U30" s="37">
        <f>SUMPRODUCT(LTA!J30:AN30,LTA!J$102:AN$102,LTA!J$105:AN$105)</f>
        <v>432.49357999999995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-286.89999999999998</v>
      </c>
      <c r="AA30" s="75">
        <f>STOA!J30</f>
        <v>6.27</v>
      </c>
      <c r="AB30" s="75">
        <f>-STOA!P30</f>
        <v>0</v>
      </c>
      <c r="AC30">
        <f t="shared" si="0"/>
        <v>14.289833026239844</v>
      </c>
      <c r="AD30">
        <f t="shared" si="1"/>
        <v>1033.2076942603517</v>
      </c>
      <c r="AE30">
        <f>'IDT-1'!F30</f>
        <v>-6.343</v>
      </c>
      <c r="AF30" s="24"/>
      <c r="AG30">
        <f t="shared" si="2"/>
        <v>1026.8646942603516</v>
      </c>
      <c r="AI30" s="34">
        <f>PXIL!J30</f>
        <v>0</v>
      </c>
      <c r="AJ30" s="34">
        <f>PXIL!P30</f>
        <v>0</v>
      </c>
      <c r="AK30" s="34">
        <f>RTM_IEX!J30</f>
        <v>14.49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11.220889954702903</v>
      </c>
      <c r="F31">
        <f>GT_Spot!T31</f>
        <v>0</v>
      </c>
      <c r="G31">
        <f>PPCL_NG!T31</f>
        <v>30.74</v>
      </c>
      <c r="H31">
        <f>PPCL_Spot!T31</f>
        <v>0</v>
      </c>
      <c r="I31">
        <f>Bawana_NG!T31</f>
        <v>58.637286315886904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664.61698519758647</v>
      </c>
      <c r="P31" s="36">
        <v>48.277128754088608</v>
      </c>
      <c r="Q31" s="36">
        <v>21.936932326621928</v>
      </c>
      <c r="R31" s="38">
        <v>15.497829435653271</v>
      </c>
      <c r="S31" s="38">
        <v>0</v>
      </c>
      <c r="T31" s="37">
        <f>SUMPRODUCT(LTA!J31:AN31,LTA!J$101:AN$101,LTA!J$105:AN$105)</f>
        <v>11.79</v>
      </c>
      <c r="U31" s="37">
        <f>SUMPRODUCT(LTA!J31:AN31,LTA!J$102:AN$102,LTA!J$105:AN$105)</f>
        <v>441.48918000000003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-90</v>
      </c>
      <c r="AA31" s="75">
        <f>STOA!J31</f>
        <v>6.27</v>
      </c>
      <c r="AB31" s="75">
        <f>-STOA!P31</f>
        <v>0</v>
      </c>
      <c r="AC31">
        <f t="shared" si="0"/>
        <v>13.566685231391315</v>
      </c>
      <c r="AD31">
        <f t="shared" si="1"/>
        <v>1082.1311467531486</v>
      </c>
      <c r="AE31">
        <f>'IDT-1'!F31</f>
        <v>0</v>
      </c>
      <c r="AF31" s="24"/>
      <c r="AG31">
        <f t="shared" si="2"/>
        <v>1082.1311467531486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-132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11.220889954702903</v>
      </c>
      <c r="F32">
        <f>GT_Spot!T32</f>
        <v>0</v>
      </c>
      <c r="G32">
        <f>PPCL_NG!T32</f>
        <v>30.74</v>
      </c>
      <c r="H32">
        <f>PPCL_Spot!T32</f>
        <v>0</v>
      </c>
      <c r="I32">
        <f>Bawana_NG!T32</f>
        <v>58.637286315886904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594.10195560382556</v>
      </c>
      <c r="P32" s="36">
        <v>48.277128754088608</v>
      </c>
      <c r="Q32" s="36">
        <v>21.936932326621928</v>
      </c>
      <c r="R32" s="38">
        <v>18.61</v>
      </c>
      <c r="S32" s="38">
        <v>0</v>
      </c>
      <c r="T32" s="37">
        <f>SUMPRODUCT(LTA!J32:AN32,LTA!J$101:AN$101,LTA!J$105:AN$105)</f>
        <v>14.51</v>
      </c>
      <c r="U32" s="37">
        <f>SUMPRODUCT(LTA!J32:AN32,LTA!J$102:AN$102,LTA!J$105:AN$105)</f>
        <v>451.76046000000002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-93</v>
      </c>
      <c r="AA32" s="75">
        <f>STOA!J32</f>
        <v>6.27</v>
      </c>
      <c r="AB32" s="75">
        <f>-STOA!P32</f>
        <v>0</v>
      </c>
      <c r="AC32">
        <f t="shared" si="0"/>
        <v>12.617322577256118</v>
      </c>
      <c r="AD32">
        <f t="shared" si="1"/>
        <v>1081.6689303778699</v>
      </c>
      <c r="AE32">
        <f>'IDT-1'!F32</f>
        <v>0</v>
      </c>
      <c r="AF32" s="24"/>
      <c r="AG32">
        <f t="shared" si="2"/>
        <v>1081.6689303778699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-76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11.220889954702903</v>
      </c>
      <c r="F33">
        <f>GT_Spot!T33</f>
        <v>0</v>
      </c>
      <c r="G33">
        <f>PPCL_NG!T33</f>
        <v>30.74</v>
      </c>
      <c r="H33">
        <f>PPCL_Spot!T33</f>
        <v>0</v>
      </c>
      <c r="I33">
        <f>Bawana_NG!T33</f>
        <v>58.637286315886904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489.53207867434219</v>
      </c>
      <c r="P33" s="36">
        <v>48.277128754088608</v>
      </c>
      <c r="Q33" s="36">
        <v>21.936932326621928</v>
      </c>
      <c r="R33" s="38">
        <v>20.7</v>
      </c>
      <c r="S33" s="38">
        <v>0</v>
      </c>
      <c r="T33" s="37">
        <f>SUMPRODUCT(LTA!J33:AN33,LTA!J$101:AN$101,LTA!J$105:AN$105)</f>
        <v>22.46</v>
      </c>
      <c r="U33" s="37">
        <f>SUMPRODUCT(LTA!J33:AN33,LTA!J$102:AN$102,LTA!J$105:AN$105)</f>
        <v>463.14235999999994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-118</v>
      </c>
      <c r="AA33" s="75">
        <f>STOA!J33</f>
        <v>6.27</v>
      </c>
      <c r="AB33" s="75">
        <f>-STOA!P33</f>
        <v>0</v>
      </c>
      <c r="AC33">
        <f t="shared" si="0"/>
        <v>11.815459876644701</v>
      </c>
      <c r="AD33">
        <f t="shared" si="1"/>
        <v>1093.8028161489976</v>
      </c>
      <c r="AE33">
        <f>'IDT-1'!F33</f>
        <v>0</v>
      </c>
      <c r="AF33" s="24"/>
      <c r="AG33">
        <f t="shared" si="2"/>
        <v>1093.8028161489976</v>
      </c>
      <c r="AI33" s="34">
        <f>PXIL!J33</f>
        <v>0</v>
      </c>
      <c r="AJ33" s="34">
        <f>PXIL!P33</f>
        <v>0</v>
      </c>
      <c r="AK33" s="34">
        <f>RTM_IEX!J33</f>
        <v>43.48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11.220889954702903</v>
      </c>
      <c r="F34">
        <f>GT_Spot!T34</f>
        <v>0</v>
      </c>
      <c r="G34">
        <f>PPCL_NG!T34</f>
        <v>30.74</v>
      </c>
      <c r="H34">
        <f>PPCL_Spot!T34</f>
        <v>0</v>
      </c>
      <c r="I34">
        <f>Bawana_NG!T34</f>
        <v>58.637286315886904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491.88257129489273</v>
      </c>
      <c r="P34" s="36">
        <v>48.277128754088608</v>
      </c>
      <c r="Q34" s="36">
        <v>21.936932326621928</v>
      </c>
      <c r="R34" s="38">
        <v>21.7</v>
      </c>
      <c r="S34" s="38">
        <v>0</v>
      </c>
      <c r="T34" s="37">
        <f>SUMPRODUCT(LTA!J34:AN34,LTA!J$101:AN$101,LTA!J$105:AN$105)</f>
        <v>25.63</v>
      </c>
      <c r="U34" s="37">
        <f>SUMPRODUCT(LTA!J34:AN34,LTA!J$102:AN$102,LTA!J$105:AN$105)</f>
        <v>474.94281999999998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-135</v>
      </c>
      <c r="AA34" s="75">
        <f>STOA!J34</f>
        <v>6.27</v>
      </c>
      <c r="AB34" s="75">
        <f>-STOA!P34</f>
        <v>0</v>
      </c>
      <c r="AC34">
        <f t="shared" si="0"/>
        <v>12.127612427582868</v>
      </c>
      <c r="AD34">
        <f t="shared" si="1"/>
        <v>1094.8116162186102</v>
      </c>
      <c r="AE34">
        <f>'IDT-1'!F34</f>
        <v>0</v>
      </c>
      <c r="AF34" s="24"/>
      <c r="AG34">
        <f t="shared" si="2"/>
        <v>1094.8116162186102</v>
      </c>
      <c r="AI34" s="34">
        <f>PXIL!J34</f>
        <v>0</v>
      </c>
      <c r="AJ34" s="34">
        <f>PXIL!P34</f>
        <v>0</v>
      </c>
      <c r="AK34" s="34">
        <f>RTM_IEX!J34</f>
        <v>43.48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11.220889954702903</v>
      </c>
      <c r="F35">
        <f>GT_Spot!T35</f>
        <v>0</v>
      </c>
      <c r="G35">
        <f>PPCL_NG!T35</f>
        <v>30.74</v>
      </c>
      <c r="H35">
        <f>PPCL_Spot!T35</f>
        <v>0</v>
      </c>
      <c r="I35">
        <f>Bawana_NG!T35</f>
        <v>58.637286315886904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490.74724993408586</v>
      </c>
      <c r="P35" s="36">
        <v>48.277128754088608</v>
      </c>
      <c r="Q35" s="36">
        <v>21.933481505000792</v>
      </c>
      <c r="R35" s="38">
        <v>21.7</v>
      </c>
      <c r="S35" s="38">
        <v>0</v>
      </c>
      <c r="T35" s="37">
        <f>SUMPRODUCT(LTA!J35:AN35,LTA!J$101:AN$101,LTA!J$105:AN$105)</f>
        <v>31.81</v>
      </c>
      <c r="U35" s="37">
        <f>SUMPRODUCT(LTA!J35:AN35,LTA!J$102:AN$102,LTA!J$105:AN$105)</f>
        <v>464.67486000000002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-135</v>
      </c>
      <c r="AA35" s="75">
        <f>STOA!J35</f>
        <v>6.27</v>
      </c>
      <c r="AB35" s="75">
        <f>-STOA!P35</f>
        <v>0</v>
      </c>
      <c r="AC35">
        <f t="shared" si="0"/>
        <v>12.345265184377501</v>
      </c>
      <c r="AD35">
        <f t="shared" si="1"/>
        <v>1119.3272312793877</v>
      </c>
      <c r="AE35">
        <f>'IDT-1'!F35</f>
        <v>0</v>
      </c>
      <c r="AF35" s="24"/>
      <c r="AG35">
        <f t="shared" si="2"/>
        <v>1119.3272312793877</v>
      </c>
      <c r="AI35" s="34">
        <f>PXIL!J35</f>
        <v>0</v>
      </c>
      <c r="AJ35" s="34">
        <f>PXIL!P35</f>
        <v>0</v>
      </c>
      <c r="AK35" s="34">
        <f>RTM_IEX!J35</f>
        <v>73.44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11.220889954702903</v>
      </c>
      <c r="F36">
        <f>GT_Spot!T36</f>
        <v>0</v>
      </c>
      <c r="G36">
        <f>PPCL_NG!T36</f>
        <v>30.74</v>
      </c>
      <c r="H36">
        <f>PPCL_Spot!T36</f>
        <v>0</v>
      </c>
      <c r="I36">
        <f>Bawana_NG!T36</f>
        <v>58.637286315886904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481.35322042289266</v>
      </c>
      <c r="P36" s="36">
        <v>17.388733061343437</v>
      </c>
      <c r="Q36" s="36">
        <v>5.8</v>
      </c>
      <c r="R36" s="38">
        <v>22.7</v>
      </c>
      <c r="S36" s="38">
        <v>0</v>
      </c>
      <c r="T36" s="37">
        <f>SUMPRODUCT(LTA!J36:AN36,LTA!J$101:AN$101,LTA!J$105:AN$105)</f>
        <v>40.119999999999997</v>
      </c>
      <c r="U36" s="37">
        <f>SUMPRODUCT(LTA!J36:AN36,LTA!J$102:AN$102,LTA!J$105:AN$105)</f>
        <v>445.72160000000002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-31</v>
      </c>
      <c r="AA36" s="75">
        <f>STOA!J36</f>
        <v>6.27</v>
      </c>
      <c r="AB36" s="75">
        <f>-STOA!P36</f>
        <v>0</v>
      </c>
      <c r="AC36">
        <f t="shared" si="0"/>
        <v>10.602579255030523</v>
      </c>
      <c r="AD36">
        <f t="shared" si="1"/>
        <v>1131.9607504997955</v>
      </c>
      <c r="AE36">
        <f>'IDT-1'!F36</f>
        <v>0</v>
      </c>
      <c r="AF36" s="24"/>
      <c r="AG36">
        <f t="shared" si="2"/>
        <v>1131.9607504997955</v>
      </c>
      <c r="AI36" s="34">
        <f>PXIL!J36</f>
        <v>0</v>
      </c>
      <c r="AJ36" s="34">
        <f>PXIL!P36</f>
        <v>0</v>
      </c>
      <c r="AK36" s="34">
        <f>RTM_IEX!J36</f>
        <v>46.39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11.220889954702903</v>
      </c>
      <c r="F37">
        <f>GT_Spot!T37</f>
        <v>0</v>
      </c>
      <c r="G37">
        <f>PPCL_NG!T37</f>
        <v>30.74</v>
      </c>
      <c r="H37">
        <f>PPCL_Spot!T37</f>
        <v>0</v>
      </c>
      <c r="I37">
        <f>Bawana_NG!T37</f>
        <v>58.637286315886904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483.76151815333702</v>
      </c>
      <c r="P37" s="36">
        <v>17.388733061343437</v>
      </c>
      <c r="Q37" s="36">
        <v>5.8</v>
      </c>
      <c r="R37" s="38">
        <v>22.7</v>
      </c>
      <c r="S37" s="38">
        <v>0</v>
      </c>
      <c r="T37" s="37">
        <f>SUMPRODUCT(LTA!J37:AN37,LTA!J$101:AN$101,LTA!J$105:AN$105)</f>
        <v>48.65</v>
      </c>
      <c r="U37" s="37">
        <f>SUMPRODUCT(LTA!J37:AN37,LTA!J$102:AN$102,LTA!J$105:AN$105)</f>
        <v>455.06783999999999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-36</v>
      </c>
      <c r="AA37" s="75">
        <f>STOA!J37</f>
        <v>6.27</v>
      </c>
      <c r="AB37" s="75">
        <f>-STOA!P37</f>
        <v>0</v>
      </c>
      <c r="AC37">
        <f t="shared" si="0"/>
        <v>10.825297824669411</v>
      </c>
      <c r="AD37">
        <f t="shared" si="1"/>
        <v>1147.0025696606008</v>
      </c>
      <c r="AE37">
        <f>'IDT-1'!F37</f>
        <v>0</v>
      </c>
      <c r="AF37" s="24"/>
      <c r="AG37">
        <f t="shared" si="2"/>
        <v>1147.0025696606008</v>
      </c>
      <c r="AI37" s="34">
        <f>PXIL!J37</f>
        <v>0</v>
      </c>
      <c r="AJ37" s="34">
        <f>PXIL!P37</f>
        <v>0</v>
      </c>
      <c r="AK37" s="34">
        <f>RTM_IEX!J37</f>
        <v>46.37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11.220889954702903</v>
      </c>
      <c r="F38">
        <f>GT_Spot!T38</f>
        <v>0</v>
      </c>
      <c r="G38">
        <f>PPCL_NG!T38</f>
        <v>30.74</v>
      </c>
      <c r="H38">
        <f>PPCL_Spot!T38</f>
        <v>0</v>
      </c>
      <c r="I38">
        <f>Bawana_NG!T38</f>
        <v>58.637286315886904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483.76153133393427</v>
      </c>
      <c r="P38" s="36">
        <v>17.388733061343437</v>
      </c>
      <c r="Q38" s="36">
        <v>5.8</v>
      </c>
      <c r="R38" s="38">
        <v>22.7</v>
      </c>
      <c r="S38" s="38">
        <v>0</v>
      </c>
      <c r="T38" s="37">
        <f>SUMPRODUCT(LTA!J38:AN38,LTA!J$101:AN$101,LTA!J$105:AN$105)</f>
        <v>52.99</v>
      </c>
      <c r="U38" s="37">
        <f>SUMPRODUCT(LTA!J38:AN38,LTA!J$102:AN$102,LTA!J$105:AN$105)</f>
        <v>463.78357999999997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-19</v>
      </c>
      <c r="AA38" s="75">
        <f>STOA!J38</f>
        <v>6.27</v>
      </c>
      <c r="AB38" s="75">
        <f>-STOA!P38</f>
        <v>0</v>
      </c>
      <c r="AC38">
        <f t="shared" si="0"/>
        <v>10.695892284781348</v>
      </c>
      <c r="AD38">
        <f t="shared" si="1"/>
        <v>1166.5777283810862</v>
      </c>
      <c r="AE38">
        <f>'IDT-1'!F38</f>
        <v>0</v>
      </c>
      <c r="AF38" s="24"/>
      <c r="AG38">
        <f t="shared" si="2"/>
        <v>1166.5777283810862</v>
      </c>
      <c r="AI38" s="34">
        <f>PXIL!J38</f>
        <v>0</v>
      </c>
      <c r="AJ38" s="34">
        <f>PXIL!P38</f>
        <v>0</v>
      </c>
      <c r="AK38" s="34">
        <f>RTM_IEX!J38</f>
        <v>35.76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11.131361577404741</v>
      </c>
      <c r="F39">
        <f>GT_Spot!T39</f>
        <v>0</v>
      </c>
      <c r="G39">
        <f>PPCL_NG!T39</f>
        <v>30.16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485.08485954485974</v>
      </c>
      <c r="P39" s="36">
        <v>24</v>
      </c>
      <c r="Q39" s="36">
        <v>5.8</v>
      </c>
      <c r="R39" s="38">
        <v>22.7</v>
      </c>
      <c r="S39" s="38">
        <v>0</v>
      </c>
      <c r="T39" s="37">
        <f>SUMPRODUCT(LTA!J39:AN39,LTA!J$101:AN$101,LTA!J$105:AN$105)</f>
        <v>63.08</v>
      </c>
      <c r="U39" s="37">
        <f>SUMPRODUCT(LTA!J39:AN39,LTA!J$102:AN$102,LTA!J$105:AN$105)</f>
        <v>463.36189999999988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</v>
      </c>
      <c r="AA39" s="75">
        <f>STOA!J39</f>
        <v>6.27</v>
      </c>
      <c r="AB39" s="75">
        <f>-STOA!P39</f>
        <v>0</v>
      </c>
      <c r="AC39">
        <f t="shared" si="0"/>
        <v>10.576692101268488</v>
      </c>
      <c r="AD39">
        <f t="shared" si="1"/>
        <v>1181.2757469507212</v>
      </c>
      <c r="AE39">
        <f>'IDT-1'!F39</f>
        <v>0</v>
      </c>
      <c r="AF39" s="24"/>
      <c r="AG39">
        <f t="shared" si="2"/>
        <v>1181.2757469507212</v>
      </c>
      <c r="AI39" s="34">
        <f>PXIL!J39</f>
        <v>0</v>
      </c>
      <c r="AJ39" s="34">
        <f>PXIL!P39</f>
        <v>0</v>
      </c>
      <c r="AK39" s="34">
        <f>RTM_IEX!J39</f>
        <v>19.329999999999998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11.007442803359398</v>
      </c>
      <c r="F40">
        <f>GT_Spot!T40</f>
        <v>0</v>
      </c>
      <c r="G40">
        <f>PPCL_NG!T40</f>
        <v>30.16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484.5546273050137</v>
      </c>
      <c r="P40" s="36">
        <v>24</v>
      </c>
      <c r="Q40" s="36">
        <v>5.8</v>
      </c>
      <c r="R40" s="38">
        <v>22.7</v>
      </c>
      <c r="S40" s="38">
        <v>0</v>
      </c>
      <c r="T40" s="37">
        <f>SUMPRODUCT(LTA!J40:AN40,LTA!J$101:AN$101,LTA!J$105:AN$105)</f>
        <v>72.25</v>
      </c>
      <c r="U40" s="37">
        <f>SUMPRODUCT(LTA!J40:AN40,LTA!J$102:AN$102,LTA!J$105:AN$105)</f>
        <v>504.38105999999993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6.27</v>
      </c>
      <c r="AB40" s="75">
        <f>-STOA!P40</f>
        <v>0</v>
      </c>
      <c r="AC40">
        <f t="shared" si="0"/>
        <v>11.180729542735268</v>
      </c>
      <c r="AD40">
        <f t="shared" si="1"/>
        <v>1259.3567184953633</v>
      </c>
      <c r="AE40">
        <f>'IDT-1'!F40</f>
        <v>0</v>
      </c>
      <c r="AF40" s="24"/>
      <c r="AG40">
        <f t="shared" si="2"/>
        <v>1259.3567184953633</v>
      </c>
      <c r="AI40" s="34">
        <f>PXIL!J40</f>
        <v>0</v>
      </c>
      <c r="AJ40" s="34">
        <f>PXIL!P40</f>
        <v>0</v>
      </c>
      <c r="AK40" s="34">
        <f>RTM_IEX!J40</f>
        <v>43.48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10.122125687807705</v>
      </c>
      <c r="F41">
        <f>GT_Spot!T41</f>
        <v>0</v>
      </c>
      <c r="G41">
        <f>PPCL_NG!T41</f>
        <v>30.16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485.8991998609589</v>
      </c>
      <c r="P41" s="36">
        <v>48.276746411483259</v>
      </c>
      <c r="Q41" s="36">
        <v>21.933481505000792</v>
      </c>
      <c r="R41" s="38">
        <v>23.2</v>
      </c>
      <c r="S41" s="38">
        <v>0</v>
      </c>
      <c r="T41" s="37">
        <f>SUMPRODUCT(LTA!J41:AN41,LTA!J$101:AN$101,LTA!J$105:AN$105)</f>
        <v>75.13</v>
      </c>
      <c r="U41" s="37">
        <f>SUMPRODUCT(LTA!J41:AN41,LTA!J$102:AN$102,LTA!J$105:AN$105)</f>
        <v>536.06709999999998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6.27</v>
      </c>
      <c r="AB41" s="75">
        <f>-STOA!P41</f>
        <v>0</v>
      </c>
      <c r="AC41">
        <f t="shared" si="0"/>
        <v>11.63644214827579</v>
      </c>
      <c r="AD41">
        <f t="shared" si="1"/>
        <v>1310.6865292467003</v>
      </c>
      <c r="AE41">
        <f>'IDT-1'!F41</f>
        <v>0</v>
      </c>
      <c r="AF41" s="24"/>
      <c r="AG41">
        <f t="shared" si="2"/>
        <v>1310.6865292467003</v>
      </c>
      <c r="AI41" s="34">
        <f>PXIL!J41</f>
        <v>0</v>
      </c>
      <c r="AJ41" s="34">
        <f>PXIL!P41</f>
        <v>0</v>
      </c>
      <c r="AK41" s="34">
        <f>RTM_IEX!J41</f>
        <v>19.329999999999998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10.122125687807705</v>
      </c>
      <c r="F42">
        <f>GT_Spot!T42</f>
        <v>0</v>
      </c>
      <c r="G42">
        <f>PPCL_NG!T42</f>
        <v>30.16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533.26395832736841</v>
      </c>
      <c r="P42" s="36">
        <v>48.276746411483259</v>
      </c>
      <c r="Q42" s="36">
        <v>21.933481505000792</v>
      </c>
      <c r="R42" s="38">
        <v>23.2</v>
      </c>
      <c r="S42" s="38">
        <v>0</v>
      </c>
      <c r="T42" s="37">
        <f>SUMPRODUCT(LTA!J42:AN42,LTA!J$101:AN$101,LTA!J$105:AN$105)</f>
        <v>80.92</v>
      </c>
      <c r="U42" s="37">
        <f>SUMPRODUCT(LTA!J42:AN42,LTA!J$102:AN$102,LTA!J$105:AN$105)</f>
        <v>542.87446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6.27</v>
      </c>
      <c r="AB42" s="75">
        <f>-STOA!P42</f>
        <v>0</v>
      </c>
      <c r="AC42">
        <f t="shared" si="0"/>
        <v>12.164108790780194</v>
      </c>
      <c r="AD42">
        <f t="shared" si="1"/>
        <v>1370.1209810706055</v>
      </c>
      <c r="AE42">
        <f>'IDT-1'!F42</f>
        <v>0</v>
      </c>
      <c r="AF42" s="24"/>
      <c r="AG42">
        <f t="shared" si="2"/>
        <v>1370.1209810706055</v>
      </c>
      <c r="AI42" s="34">
        <f>PXIL!J42</f>
        <v>0</v>
      </c>
      <c r="AJ42" s="34">
        <f>PXIL!P42</f>
        <v>0</v>
      </c>
      <c r="AK42" s="34">
        <f>RTM_IEX!J42</f>
        <v>19.329999999999998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10.122125687807705</v>
      </c>
      <c r="F43">
        <f>GT_Spot!T43</f>
        <v>0</v>
      </c>
      <c r="G43">
        <f>PPCL_NG!T43</f>
        <v>29.771933242418335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575.32504271533185</v>
      </c>
      <c r="P43" s="36">
        <v>48.276746411483259</v>
      </c>
      <c r="Q43" s="36">
        <v>22.05</v>
      </c>
      <c r="R43" s="38">
        <v>23.2</v>
      </c>
      <c r="S43" s="38">
        <v>0</v>
      </c>
      <c r="T43" s="37">
        <f>SUMPRODUCT(LTA!J43:AN43,LTA!J$101:AN$101,LTA!J$105:AN$105)</f>
        <v>90.51</v>
      </c>
      <c r="U43" s="37">
        <f>SUMPRODUCT(LTA!J43:AN43,LTA!J$102:AN$102,LTA!J$105:AN$105)</f>
        <v>549.36663999999996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6.27</v>
      </c>
      <c r="AB43" s="75">
        <f>-STOA!P43</f>
        <v>0</v>
      </c>
      <c r="AC43">
        <f t="shared" si="0"/>
        <v>12.503275892683545</v>
      </c>
      <c r="AD43">
        <f t="shared" si="1"/>
        <v>1408.3235300940828</v>
      </c>
      <c r="AE43">
        <f>'IDT-1'!F43</f>
        <v>0</v>
      </c>
      <c r="AF43" s="24"/>
      <c r="AG43">
        <f t="shared" si="2"/>
        <v>1408.3235300940828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10.498621271806416</v>
      </c>
      <c r="F44">
        <f>GT_Spot!T44</f>
        <v>0</v>
      </c>
      <c r="G44">
        <f>PPCL_NG!T44</f>
        <v>29.77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602.80349010069722</v>
      </c>
      <c r="P44" s="36">
        <v>48.276746411483259</v>
      </c>
      <c r="Q44" s="36">
        <v>22.05</v>
      </c>
      <c r="R44" s="38">
        <v>23.2</v>
      </c>
      <c r="S44" s="38">
        <v>0</v>
      </c>
      <c r="T44" s="37">
        <f>SUMPRODUCT(LTA!J44:AN44,LTA!J$101:AN$101,LTA!J$105:AN$105)</f>
        <v>91.08</v>
      </c>
      <c r="U44" s="37">
        <f>SUMPRODUCT(LTA!J44:AN44,LTA!J$102:AN$102,LTA!J$105:AN$105)</f>
        <v>554.99961999999994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6.27</v>
      </c>
      <c r="AB44" s="75">
        <f>-STOA!P44</f>
        <v>0</v>
      </c>
      <c r="AC44">
        <f t="shared" si="0"/>
        <v>12.80296860228067</v>
      </c>
      <c r="AD44">
        <f t="shared" si="1"/>
        <v>1442.0798271114315</v>
      </c>
      <c r="AE44">
        <f>'IDT-1'!F44</f>
        <v>0</v>
      </c>
      <c r="AF44" s="24"/>
      <c r="AG44">
        <f t="shared" si="2"/>
        <v>1442.0798271114315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10.498621271806416</v>
      </c>
      <c r="F45">
        <f>GT_Spot!T45</f>
        <v>0</v>
      </c>
      <c r="G45">
        <f>PPCL_NG!T45</f>
        <v>29.771933242418335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593.41955523912441</v>
      </c>
      <c r="P45" s="36">
        <v>48.277128754088608</v>
      </c>
      <c r="Q45" s="36">
        <v>21.936932326621928</v>
      </c>
      <c r="R45" s="38">
        <v>23.2</v>
      </c>
      <c r="S45" s="38">
        <v>0</v>
      </c>
      <c r="T45" s="37">
        <f>SUMPRODUCT(LTA!J45:AN45,LTA!J$101:AN$101,LTA!J$105:AN$105)</f>
        <v>94.5</v>
      </c>
      <c r="U45" s="37">
        <f>SUMPRODUCT(LTA!J45:AN45,LTA!J$102:AN$102,LTA!J$105:AN$105)</f>
        <v>554.43010000000004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6.27</v>
      </c>
      <c r="AB45" s="75">
        <f>-STOA!P45</f>
        <v>0</v>
      </c>
      <c r="AC45">
        <f t="shared" si="0"/>
        <v>12.829507581121311</v>
      </c>
      <c r="AD45">
        <f t="shared" si="1"/>
        <v>1445.0690811826639</v>
      </c>
      <c r="AE45">
        <f>'IDT-1'!F45</f>
        <v>0</v>
      </c>
      <c r="AF45" s="24"/>
      <c r="AG45">
        <f t="shared" si="2"/>
        <v>1445.0690811826639</v>
      </c>
      <c r="AI45" s="34">
        <f>PXIL!J45</f>
        <v>0</v>
      </c>
      <c r="AJ45" s="34">
        <f>PXIL!P45</f>
        <v>0</v>
      </c>
      <c r="AK45" s="34">
        <f>RTM_IEX!J45</f>
        <v>9.66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10.498621271806416</v>
      </c>
      <c r="F46">
        <f>GT_Spot!T46</f>
        <v>0</v>
      </c>
      <c r="G46">
        <f>PPCL_NG!T46</f>
        <v>29.771933242418335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609.84591951046605</v>
      </c>
      <c r="P46" s="36">
        <v>48.277128754088608</v>
      </c>
      <c r="Q46" s="36">
        <v>21.936932326621928</v>
      </c>
      <c r="R46" s="38">
        <v>24.2</v>
      </c>
      <c r="S46" s="38">
        <v>0</v>
      </c>
      <c r="T46" s="37">
        <f>SUMPRODUCT(LTA!J46:AN46,LTA!J$101:AN$101,LTA!J$105:AN$105)</f>
        <v>94.86</v>
      </c>
      <c r="U46" s="37">
        <f>SUMPRODUCT(LTA!J46:AN46,LTA!J$102:AN$102,LTA!J$105:AN$105)</f>
        <v>558.59882000000005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6.27</v>
      </c>
      <c r="AB46" s="75">
        <f>-STOA!P46</f>
        <v>0</v>
      </c>
      <c r="AC46">
        <f t="shared" si="0"/>
        <v>13.022712322709117</v>
      </c>
      <c r="AD46">
        <f t="shared" si="1"/>
        <v>1466.8309607124177</v>
      </c>
      <c r="AE46">
        <f>'IDT-1'!F46</f>
        <v>0</v>
      </c>
      <c r="AF46" s="24"/>
      <c r="AG46">
        <f t="shared" si="2"/>
        <v>1466.8309607124177</v>
      </c>
      <c r="AI46" s="34">
        <f>PXIL!J46</f>
        <v>0</v>
      </c>
      <c r="AJ46" s="34">
        <f>PXIL!P46</f>
        <v>0</v>
      </c>
      <c r="AK46" s="34">
        <f>RTM_IEX!J46</f>
        <v>9.66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10.498621271806416</v>
      </c>
      <c r="F47">
        <f>GT_Spot!T47</f>
        <v>0</v>
      </c>
      <c r="G47">
        <f>PPCL_NG!T47</f>
        <v>29.771933242418335</v>
      </c>
      <c r="H47">
        <f>PPCL_Spot!T47</f>
        <v>0</v>
      </c>
      <c r="I47">
        <f>Bawana_NG!T47</f>
        <v>69.606744762439192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660.51252738574362</v>
      </c>
      <c r="P47" s="36">
        <v>48.277128754088608</v>
      </c>
      <c r="Q47" s="36">
        <v>21.936932326621928</v>
      </c>
      <c r="R47" s="38">
        <v>24.2</v>
      </c>
      <c r="S47" s="38">
        <v>0</v>
      </c>
      <c r="T47" s="37">
        <f>SUMPRODUCT(LTA!J47:AN47,LTA!J$101:AN$101,LTA!J$105:AN$105)</f>
        <v>97.02</v>
      </c>
      <c r="U47" s="37">
        <f>SUMPRODUCT(LTA!J47:AN47,LTA!J$102:AN$102,LTA!J$105:AN$105)</f>
        <v>561.87536000000011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6.27</v>
      </c>
      <c r="AB47" s="75">
        <f>-STOA!P47</f>
        <v>0</v>
      </c>
      <c r="AC47">
        <f t="shared" si="0"/>
        <v>13.660451372972371</v>
      </c>
      <c r="AD47">
        <f t="shared" si="1"/>
        <v>1508.5303963701458</v>
      </c>
      <c r="AE47">
        <f>'IDT-1'!F47</f>
        <v>0</v>
      </c>
      <c r="AF47" s="24"/>
      <c r="AG47">
        <f t="shared" si="2"/>
        <v>1508.5303963701458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10.498621271806416</v>
      </c>
      <c r="F48">
        <f>GT_Spot!T48</f>
        <v>0</v>
      </c>
      <c r="G48">
        <f>PPCL_NG!T48</f>
        <v>29.771933242418335</v>
      </c>
      <c r="H48">
        <f>PPCL_Spot!T48</f>
        <v>0</v>
      </c>
      <c r="I48">
        <f>Bawana_NG!T48</f>
        <v>69.606744762439192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661.71978024917371</v>
      </c>
      <c r="P48" s="36">
        <v>48.277128754088608</v>
      </c>
      <c r="Q48" s="36">
        <v>21.936932326621928</v>
      </c>
      <c r="R48" s="38">
        <v>24.2</v>
      </c>
      <c r="S48" s="38">
        <v>0</v>
      </c>
      <c r="T48" s="37">
        <f>SUMPRODUCT(LTA!J48:AN48,LTA!J$101:AN$101,LTA!J$105:AN$105)</f>
        <v>97.02</v>
      </c>
      <c r="U48" s="37">
        <f>SUMPRODUCT(LTA!J48:AN48,LTA!J$102:AN$102,LTA!J$105:AN$105)</f>
        <v>563.79414000000008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6.27</v>
      </c>
      <c r="AB48" s="75">
        <f>-STOA!P48</f>
        <v>0</v>
      </c>
      <c r="AC48">
        <f t="shared" si="0"/>
        <v>13.554788549337625</v>
      </c>
      <c r="AD48">
        <f t="shared" si="1"/>
        <v>1526.7620920572106</v>
      </c>
      <c r="AE48">
        <f>'IDT-1'!F48</f>
        <v>0</v>
      </c>
      <c r="AF48" s="24"/>
      <c r="AG48">
        <f t="shared" si="2"/>
        <v>1526.7620920572106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10.498621271806416</v>
      </c>
      <c r="F49">
        <f>GT_Spot!T49</f>
        <v>0</v>
      </c>
      <c r="G49">
        <f>PPCL_NG!T49</f>
        <v>29.771933242418335</v>
      </c>
      <c r="H49">
        <f>PPCL_Spot!T49</f>
        <v>0</v>
      </c>
      <c r="I49">
        <f>Bawana_NG!T49</f>
        <v>69.606744762439192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665.58738748718145</v>
      </c>
      <c r="P49" s="36">
        <v>48.277128754088608</v>
      </c>
      <c r="Q49" s="36">
        <v>21.936932326621928</v>
      </c>
      <c r="R49" s="38">
        <v>24.2</v>
      </c>
      <c r="S49" s="38">
        <v>0</v>
      </c>
      <c r="T49" s="37">
        <f>SUMPRODUCT(LTA!J49:AN49,LTA!J$101:AN$101,LTA!J$105:AN$105)</f>
        <v>97.02</v>
      </c>
      <c r="U49" s="37">
        <f>SUMPRODUCT(LTA!J49:AN49,LTA!J$102:AN$102,LTA!J$105:AN$105)</f>
        <v>565.16748000000007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6.27</v>
      </c>
      <c r="AB49" s="75">
        <f>-STOA!P49</f>
        <v>0</v>
      </c>
      <c r="AC49">
        <f t="shared" si="0"/>
        <v>13.929399603353319</v>
      </c>
      <c r="AD49">
        <f t="shared" si="1"/>
        <v>1494.6284282412025</v>
      </c>
      <c r="AE49">
        <f>'IDT-1'!F49</f>
        <v>0</v>
      </c>
      <c r="AF49" s="24"/>
      <c r="AG49">
        <f t="shared" si="2"/>
        <v>1494.6284282412025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-37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10.122125687807705</v>
      </c>
      <c r="F50">
        <f>GT_Spot!T50</f>
        <v>0</v>
      </c>
      <c r="G50">
        <f>PPCL_NG!T50</f>
        <v>29.771933242418335</v>
      </c>
      <c r="H50">
        <f>PPCL_Spot!T50</f>
        <v>0</v>
      </c>
      <c r="I50">
        <f>Bawana_NG!T50</f>
        <v>69.606744762439192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676.3878193398989</v>
      </c>
      <c r="P50" s="36">
        <v>48.277128754088608</v>
      </c>
      <c r="Q50" s="36">
        <v>21.936932326621928</v>
      </c>
      <c r="R50" s="38">
        <v>24.2</v>
      </c>
      <c r="S50" s="38">
        <v>0</v>
      </c>
      <c r="T50" s="37">
        <f>SUMPRODUCT(LTA!J50:AN50,LTA!J$101:AN$101,LTA!J$105:AN$105)</f>
        <v>97.02</v>
      </c>
      <c r="U50" s="37">
        <f>SUMPRODUCT(LTA!J50:AN50,LTA!J$102:AN$102,LTA!J$105:AN$105)</f>
        <v>565.6057800000001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6.27</v>
      </c>
      <c r="AB50" s="75">
        <f>-STOA!P50</f>
        <v>0</v>
      </c>
      <c r="AC50">
        <f t="shared" si="0"/>
        <v>14.007231027473654</v>
      </c>
      <c r="AD50">
        <f t="shared" si="1"/>
        <v>1507.4128330858011</v>
      </c>
      <c r="AE50">
        <f>'IDT-1'!F50</f>
        <v>0</v>
      </c>
      <c r="AF50" s="24"/>
      <c r="AG50">
        <f t="shared" si="2"/>
        <v>1507.4128330858011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-35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10.122125687807705</v>
      </c>
      <c r="F51">
        <f>GT_Spot!T51</f>
        <v>0</v>
      </c>
      <c r="G51">
        <f>PPCL_NG!T51</f>
        <v>29.771933242418335</v>
      </c>
      <c r="H51">
        <f>PPCL_Spot!T51</f>
        <v>0</v>
      </c>
      <c r="I51">
        <f>Bawana_NG!T51</f>
        <v>69.606744762439192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671.50273047709288</v>
      </c>
      <c r="P51" s="36">
        <v>48.277128754088608</v>
      </c>
      <c r="Q51" s="36">
        <v>21.936932326621928</v>
      </c>
      <c r="R51" s="38">
        <v>24.2</v>
      </c>
      <c r="S51" s="38">
        <v>0</v>
      </c>
      <c r="T51" s="37">
        <f>SUMPRODUCT(LTA!J51:AN51,LTA!J$101:AN$101,LTA!J$105:AN$105)</f>
        <v>97.02</v>
      </c>
      <c r="U51" s="37">
        <f>SUMPRODUCT(LTA!J51:AN51,LTA!J$102:AN$102,LTA!J$105:AN$105)</f>
        <v>576.08334000000002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6.27</v>
      </c>
      <c r="AB51" s="75">
        <f>-STOA!P51</f>
        <v>0</v>
      </c>
      <c r="AC51">
        <f t="shared" si="0"/>
        <v>14.100835411091939</v>
      </c>
      <c r="AD51">
        <f t="shared" si="1"/>
        <v>1507.9116998393768</v>
      </c>
      <c r="AE51">
        <f>'IDT-1'!F51</f>
        <v>0</v>
      </c>
      <c r="AF51" s="24"/>
      <c r="AG51">
        <f t="shared" si="2"/>
        <v>1507.9116998393768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10.122125687807705</v>
      </c>
      <c r="F52">
        <f>GT_Spot!T52</f>
        <v>0</v>
      </c>
      <c r="G52">
        <f>PPCL_NG!T52</f>
        <v>29.771933242418335</v>
      </c>
      <c r="H52">
        <f>PPCL_Spot!T52</f>
        <v>0</v>
      </c>
      <c r="I52">
        <f>Bawana_NG!T52</f>
        <v>69.60682102571127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660.70229862437543</v>
      </c>
      <c r="P52" s="36">
        <v>48.277128754088608</v>
      </c>
      <c r="Q52" s="36">
        <v>21.936932326621928</v>
      </c>
      <c r="R52" s="38">
        <v>24.2</v>
      </c>
      <c r="S52" s="38">
        <v>0</v>
      </c>
      <c r="T52" s="37">
        <f>SUMPRODUCT(LTA!J52:AN52,LTA!J$101:AN$101,LTA!J$105:AN$105)</f>
        <v>97.02</v>
      </c>
      <c r="U52" s="37">
        <f>SUMPRODUCT(LTA!J52:AN52,LTA!J$102:AN$102,LTA!J$105:AN$105)</f>
        <v>575.44115999999997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6.27</v>
      </c>
      <c r="AB52" s="75">
        <f>-STOA!P52</f>
        <v>0</v>
      </c>
      <c r="AC52">
        <f t="shared" si="0"/>
        <v>14.017897352949211</v>
      </c>
      <c r="AD52">
        <f t="shared" si="1"/>
        <v>1494.5521023080742</v>
      </c>
      <c r="AE52">
        <f>'IDT-1'!F52</f>
        <v>0</v>
      </c>
      <c r="AF52" s="24"/>
      <c r="AG52">
        <f t="shared" si="2"/>
        <v>1494.5521023080742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-42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10.122125687807705</v>
      </c>
      <c r="F53">
        <f>GT_Spot!T53</f>
        <v>0</v>
      </c>
      <c r="G53">
        <f>PPCL_NG!T53</f>
        <v>29.771933242418335</v>
      </c>
      <c r="H53">
        <f>PPCL_Spot!T53</f>
        <v>0</v>
      </c>
      <c r="I53">
        <f>Bawana_NG!T53</f>
        <v>69.60682102571127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659.49276856839651</v>
      </c>
      <c r="P53" s="36">
        <v>48.277128754088608</v>
      </c>
      <c r="Q53" s="36">
        <v>21.936932326621928</v>
      </c>
      <c r="R53" s="38">
        <v>26.65</v>
      </c>
      <c r="S53" s="38">
        <v>0</v>
      </c>
      <c r="T53" s="37">
        <f>SUMPRODUCT(LTA!J53:AN53,LTA!J$101:AN$101,LTA!J$105:AN$105)</f>
        <v>97.02</v>
      </c>
      <c r="U53" s="37">
        <f>SUMPRODUCT(LTA!J53:AN53,LTA!J$102:AN$102,LTA!J$105:AN$105)</f>
        <v>574.17561999999998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6.27</v>
      </c>
      <c r="AB53" s="75">
        <f>-STOA!P53</f>
        <v>0</v>
      </c>
      <c r="AC53">
        <f t="shared" si="0"/>
        <v>14.133092394245132</v>
      </c>
      <c r="AD53">
        <f t="shared" si="1"/>
        <v>1481.4118372107991</v>
      </c>
      <c r="AE53">
        <f>'IDT-1'!F53</f>
        <v>0</v>
      </c>
      <c r="AF53" s="24"/>
      <c r="AG53">
        <f t="shared" si="2"/>
        <v>1481.4118372107991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-55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10.122125687807705</v>
      </c>
      <c r="F54">
        <f>GT_Spot!T54</f>
        <v>0</v>
      </c>
      <c r="G54">
        <f>PPCL_NG!T54</f>
        <v>29.771933242418335</v>
      </c>
      <c r="H54">
        <f>PPCL_Spot!T54</f>
        <v>0</v>
      </c>
      <c r="I54">
        <f>Bawana_NG!T54</f>
        <v>69.60682102571127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658.69518440113529</v>
      </c>
      <c r="P54" s="36">
        <v>48.277128754088608</v>
      </c>
      <c r="Q54" s="36">
        <v>21.936932326621928</v>
      </c>
      <c r="R54" s="38">
        <v>26.65</v>
      </c>
      <c r="S54" s="38">
        <v>0</v>
      </c>
      <c r="T54" s="37">
        <f>SUMPRODUCT(LTA!J54:AN54,LTA!J$101:AN$101,LTA!J$105:AN$105)</f>
        <v>97.02</v>
      </c>
      <c r="U54" s="37">
        <f>SUMPRODUCT(LTA!J54:AN54,LTA!J$102:AN$102,LTA!J$105:AN$105)</f>
        <v>572.0023000000001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6.27</v>
      </c>
      <c r="AB54" s="75">
        <f>-STOA!P54</f>
        <v>0</v>
      </c>
      <c r="AC54">
        <f t="shared" si="0"/>
        <v>14.204607840317383</v>
      </c>
      <c r="AD54">
        <f t="shared" si="1"/>
        <v>1467.3694175974658</v>
      </c>
      <c r="AE54">
        <f>'IDT-1'!F54</f>
        <v>0</v>
      </c>
      <c r="AF54" s="24"/>
      <c r="AG54">
        <f t="shared" si="2"/>
        <v>1467.3694175974658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-66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9.7029824038174759</v>
      </c>
      <c r="F55">
        <f>GT_Spot!T55</f>
        <v>0</v>
      </c>
      <c r="G55">
        <f>PPCL_NG!T55</f>
        <v>29.38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556.68446824942396</v>
      </c>
      <c r="P55" s="36">
        <v>48.277128754088608</v>
      </c>
      <c r="Q55" s="36">
        <v>21.936932326621928</v>
      </c>
      <c r="R55" s="38">
        <v>26.65</v>
      </c>
      <c r="S55" s="38">
        <v>0</v>
      </c>
      <c r="T55" s="37">
        <f>SUMPRODUCT(LTA!J55:AN55,LTA!J$101:AN$101,LTA!J$105:AN$105)</f>
        <v>97.02</v>
      </c>
      <c r="U55" s="37">
        <f>SUMPRODUCT(LTA!J55:AN55,LTA!J$102:AN$102,LTA!J$105:AN$105)</f>
        <v>577.53096000000005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6.18</v>
      </c>
      <c r="AB55" s="75">
        <f>-STOA!P55</f>
        <v>0</v>
      </c>
      <c r="AC55">
        <f t="shared" si="0"/>
        <v>13.198499400372082</v>
      </c>
      <c r="AD55">
        <f t="shared" si="1"/>
        <v>1366.0982902633054</v>
      </c>
      <c r="AE55">
        <f>'IDT-1'!F55</f>
        <v>0</v>
      </c>
      <c r="AF55" s="24"/>
      <c r="AG55">
        <f t="shared" si="2"/>
        <v>1366.0982902633054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9.7029824038174759</v>
      </c>
      <c r="F56">
        <f>GT_Spot!T56</f>
        <v>0</v>
      </c>
      <c r="G56">
        <f>PPCL_NG!T56</f>
        <v>29.38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555.6945731968583</v>
      </c>
      <c r="P56" s="36">
        <v>48.277128754088608</v>
      </c>
      <c r="Q56" s="36">
        <v>21.936932326621928</v>
      </c>
      <c r="R56" s="38">
        <v>26.65</v>
      </c>
      <c r="S56" s="38">
        <v>0</v>
      </c>
      <c r="T56" s="37">
        <f>SUMPRODUCT(LTA!J56:AN56,LTA!J$101:AN$101,LTA!J$105:AN$105)</f>
        <v>95.02</v>
      </c>
      <c r="U56" s="37">
        <f>SUMPRODUCT(LTA!J56:AN56,LTA!J$102:AN$102,LTA!J$105:AN$105)</f>
        <v>573.25379999999996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6.18</v>
      </c>
      <c r="AB56" s="75">
        <f>-STOA!P56</f>
        <v>0</v>
      </c>
      <c r="AC56">
        <f t="shared" si="0"/>
        <v>13.090158678298527</v>
      </c>
      <c r="AD56">
        <f t="shared" si="1"/>
        <v>1363.9395759328131</v>
      </c>
      <c r="AE56">
        <f>'IDT-1'!F56</f>
        <v>0</v>
      </c>
      <c r="AF56" s="24"/>
      <c r="AG56">
        <f t="shared" si="2"/>
        <v>1363.9395759328131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9.7029824038174759</v>
      </c>
      <c r="F57">
        <f>GT_Spot!T57</f>
        <v>0</v>
      </c>
      <c r="G57">
        <f>PPCL_NG!T57</f>
        <v>29.38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592.87236226111906</v>
      </c>
      <c r="P57" s="36">
        <v>48.277128754088608</v>
      </c>
      <c r="Q57" s="36">
        <v>21.936932326621928</v>
      </c>
      <c r="R57" s="38">
        <v>24.2</v>
      </c>
      <c r="S57" s="38">
        <v>0</v>
      </c>
      <c r="T57" s="37">
        <f>SUMPRODUCT(LTA!J57:AN57,LTA!J$101:AN$101,LTA!J$105:AN$105)</f>
        <v>95.02</v>
      </c>
      <c r="U57" s="37">
        <f>SUMPRODUCT(LTA!J57:AN57,LTA!J$102:AN$102,LTA!J$105:AN$105)</f>
        <v>563.03445999999997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6.18</v>
      </c>
      <c r="AB57" s="75">
        <f>-STOA!P57</f>
        <v>0</v>
      </c>
      <c r="AC57">
        <f t="shared" si="0"/>
        <v>12.906317291565232</v>
      </c>
      <c r="AD57">
        <f t="shared" si="1"/>
        <v>1433.6318663838072</v>
      </c>
      <c r="AE57">
        <f>'IDT-1'!F57</f>
        <v>0</v>
      </c>
      <c r="AF57" s="24"/>
      <c r="AG57">
        <f t="shared" si="2"/>
        <v>1433.6318663838072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9.7029824038174759</v>
      </c>
      <c r="F58">
        <f>GT_Spot!T58</f>
        <v>0</v>
      </c>
      <c r="G58">
        <f>PPCL_NG!T58</f>
        <v>29.38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644.94306923855925</v>
      </c>
      <c r="P58" s="36">
        <v>48.277128754088608</v>
      </c>
      <c r="Q58" s="36">
        <v>21.936932326621928</v>
      </c>
      <c r="R58" s="38">
        <v>24.2</v>
      </c>
      <c r="S58" s="38">
        <v>0</v>
      </c>
      <c r="T58" s="37">
        <f>SUMPRODUCT(LTA!J58:AN58,LTA!J$101:AN$101,LTA!J$105:AN$105)</f>
        <v>94.02</v>
      </c>
      <c r="U58" s="37">
        <f>SUMPRODUCT(LTA!J58:AN58,LTA!J$102:AN$102,LTA!J$105:AN$105)</f>
        <v>557.02384000000006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6.18</v>
      </c>
      <c r="AB58" s="75">
        <f>-STOA!P58</f>
        <v>0</v>
      </c>
      <c r="AC58">
        <f t="shared" si="0"/>
        <v>13.27621167440012</v>
      </c>
      <c r="AD58">
        <f t="shared" si="1"/>
        <v>1481.3220589784125</v>
      </c>
      <c r="AE58">
        <f>'IDT-1'!F58</f>
        <v>0</v>
      </c>
      <c r="AF58" s="24"/>
      <c r="AG58">
        <f t="shared" si="2"/>
        <v>1481.3220589784125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-7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9.7029824038174759</v>
      </c>
      <c r="F59">
        <f>GT_Spot!T59</f>
        <v>0</v>
      </c>
      <c r="G59">
        <f>PPCL_NG!T59</f>
        <v>29.38</v>
      </c>
      <c r="H59">
        <f>PPCL_Spot!T59</f>
        <v>0</v>
      </c>
      <c r="I59">
        <f>Bawana_NG!T59</f>
        <v>69.606825375108315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681.09747812122635</v>
      </c>
      <c r="P59" s="36">
        <v>48.277128754088608</v>
      </c>
      <c r="Q59" s="36">
        <v>21.936932326621928</v>
      </c>
      <c r="R59" s="38">
        <v>24.2</v>
      </c>
      <c r="S59" s="38">
        <v>0</v>
      </c>
      <c r="T59" s="37">
        <f>SUMPRODUCT(LTA!J59:AN59,LTA!J$101:AN$101,LTA!J$105:AN$105)</f>
        <v>92.61</v>
      </c>
      <c r="U59" s="37">
        <f>SUMPRODUCT(LTA!J59:AN59,LTA!J$102:AN$102,LTA!J$105:AN$105)</f>
        <v>550.65998000000002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6.18</v>
      </c>
      <c r="AB59" s="75">
        <f>-STOA!P59</f>
        <v>0</v>
      </c>
      <c r="AC59">
        <f t="shared" si="0"/>
        <v>13.648463032653545</v>
      </c>
      <c r="AD59">
        <f t="shared" si="1"/>
        <v>1517.2244639482092</v>
      </c>
      <c r="AE59">
        <f>'IDT-1'!F59</f>
        <v>0</v>
      </c>
      <c r="AF59" s="24"/>
      <c r="AG59">
        <f t="shared" si="2"/>
        <v>1517.2244639482092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9.7029824038174759</v>
      </c>
      <c r="F60">
        <f>GT_Spot!T60</f>
        <v>0</v>
      </c>
      <c r="G60">
        <f>PPCL_NG!T60</f>
        <v>29.38</v>
      </c>
      <c r="H60">
        <f>PPCL_Spot!T60</f>
        <v>0</v>
      </c>
      <c r="I60">
        <f>Bawana_NG!T60</f>
        <v>69.606825375108315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682.11273554714512</v>
      </c>
      <c r="P60" s="36">
        <v>48.277128754088608</v>
      </c>
      <c r="Q60" s="36">
        <v>21.936932326621928</v>
      </c>
      <c r="R60" s="38">
        <v>24.2</v>
      </c>
      <c r="S60" s="38">
        <v>0</v>
      </c>
      <c r="T60" s="37">
        <f>SUMPRODUCT(LTA!J60:AN60,LTA!J$101:AN$101,LTA!J$105:AN$105)</f>
        <v>87.11</v>
      </c>
      <c r="U60" s="37">
        <f>SUMPRODUCT(LTA!J60:AN60,LTA!J$102:AN$102,LTA!J$105:AN$105)</f>
        <v>543.90886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6.18</v>
      </c>
      <c r="AB60" s="75">
        <f>-STOA!P60</f>
        <v>0</v>
      </c>
      <c r="AC60">
        <f t="shared" si="0"/>
        <v>13.647894166779677</v>
      </c>
      <c r="AD60">
        <f t="shared" si="1"/>
        <v>1537.2491702400018</v>
      </c>
      <c r="AE60">
        <f>'IDT-1'!F60</f>
        <v>0</v>
      </c>
      <c r="AF60" s="24"/>
      <c r="AG60">
        <f t="shared" si="2"/>
        <v>1537.2491702400018</v>
      </c>
      <c r="AI60" s="34">
        <f>PXIL!J60</f>
        <v>0</v>
      </c>
      <c r="AJ60" s="34">
        <f>PXIL!P60</f>
        <v>0</v>
      </c>
      <c r="AK60" s="34">
        <f>RTM_IEX!J60</f>
        <v>21.26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9.7029824038174759</v>
      </c>
      <c r="F61">
        <f>GT_Spot!T61</f>
        <v>0</v>
      </c>
      <c r="G61">
        <f>PPCL_NG!T61</f>
        <v>29.38</v>
      </c>
      <c r="H61">
        <f>PPCL_Spot!T61</f>
        <v>0</v>
      </c>
      <c r="I61">
        <f>Bawana_NG!T61</f>
        <v>69.60682102571127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682.11284017694948</v>
      </c>
      <c r="P61" s="36">
        <v>48.277128754088608</v>
      </c>
      <c r="Q61" s="36">
        <v>21.936932326621928</v>
      </c>
      <c r="R61" s="38">
        <v>24.2</v>
      </c>
      <c r="S61" s="38">
        <v>0</v>
      </c>
      <c r="T61" s="37">
        <f>SUMPRODUCT(LTA!J61:AN61,LTA!J$101:AN$101,LTA!J$105:AN$105)</f>
        <v>82.67</v>
      </c>
      <c r="U61" s="37">
        <f>SUMPRODUCT(LTA!J61:AN61,LTA!J$102:AN$102,LTA!J$105:AN$105)</f>
        <v>536.26541999999995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6.18</v>
      </c>
      <c r="AB61" s="75">
        <f>-STOA!P61</f>
        <v>0</v>
      </c>
      <c r="AC61">
        <f t="shared" si="0"/>
        <v>13.737096777247263</v>
      </c>
      <c r="AD61">
        <f t="shared" si="1"/>
        <v>1547.2966279099417</v>
      </c>
      <c r="AE61">
        <f>'IDT-1'!F61</f>
        <v>0</v>
      </c>
      <c r="AF61" s="24"/>
      <c r="AG61">
        <f t="shared" si="2"/>
        <v>1547.2966279099417</v>
      </c>
      <c r="AI61" s="34">
        <f>PXIL!J61</f>
        <v>0</v>
      </c>
      <c r="AJ61" s="34">
        <f>PXIL!P61</f>
        <v>0</v>
      </c>
      <c r="AK61" s="34">
        <f>RTM_IEX!J61</f>
        <v>43.48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9.7029824038174759</v>
      </c>
      <c r="F62">
        <f>GT_Spot!T62</f>
        <v>0</v>
      </c>
      <c r="G62">
        <f>PPCL_NG!T62</f>
        <v>29.38</v>
      </c>
      <c r="H62">
        <f>PPCL_Spot!T62</f>
        <v>0</v>
      </c>
      <c r="I62">
        <f>Bawana_NG!T62</f>
        <v>69.60682102571127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681.73263059645319</v>
      </c>
      <c r="P62" s="36">
        <v>48.277128754088608</v>
      </c>
      <c r="Q62" s="36">
        <v>21.936932326621928</v>
      </c>
      <c r="R62" s="38">
        <v>24.2</v>
      </c>
      <c r="S62" s="38">
        <v>0</v>
      </c>
      <c r="T62" s="37">
        <f>SUMPRODUCT(LTA!J62:AN62,LTA!J$101:AN$101,LTA!J$105:AN$105)</f>
        <v>81.11</v>
      </c>
      <c r="U62" s="37">
        <f>SUMPRODUCT(LTA!J62:AN62,LTA!J$102:AN$102,LTA!J$105:AN$105)</f>
        <v>527.39875999999992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6.18</v>
      </c>
      <c r="AB62" s="75">
        <f>-STOA!P62</f>
        <v>0</v>
      </c>
      <c r="AC62">
        <f t="shared" si="0"/>
        <v>13.727092324938894</v>
      </c>
      <c r="AD62">
        <f t="shared" si="1"/>
        <v>1546.1697627817537</v>
      </c>
      <c r="AE62">
        <f>'IDT-1'!F62</f>
        <v>5.4059999999999997</v>
      </c>
      <c r="AF62" s="24"/>
      <c r="AG62">
        <f t="shared" si="2"/>
        <v>1551.5757627817536</v>
      </c>
      <c r="AI62" s="34">
        <f>PXIL!J62</f>
        <v>0</v>
      </c>
      <c r="AJ62" s="34">
        <f>PXIL!P62</f>
        <v>0</v>
      </c>
      <c r="AK62" s="34">
        <f>RTM_IEX!J62</f>
        <v>53.15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10.122125687807705</v>
      </c>
      <c r="F63">
        <f>GT_Spot!T63</f>
        <v>0</v>
      </c>
      <c r="G63">
        <f>PPCL_NG!T63</f>
        <v>29.38</v>
      </c>
      <c r="H63">
        <f>PPCL_Spot!T63</f>
        <v>0</v>
      </c>
      <c r="I63">
        <f>Bawana_NG!T63</f>
        <v>69.60682102571127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685.93014074571613</v>
      </c>
      <c r="P63" s="36">
        <v>48.277128754088608</v>
      </c>
      <c r="Q63" s="36">
        <v>21.936932326621928</v>
      </c>
      <c r="R63" s="38">
        <v>24.2</v>
      </c>
      <c r="S63" s="38">
        <v>0</v>
      </c>
      <c r="T63" s="37">
        <f>SUMPRODUCT(LTA!J63:AN63,LTA!J$101:AN$101,LTA!J$105:AN$105)</f>
        <v>73.37</v>
      </c>
      <c r="U63" s="37">
        <f>SUMPRODUCT(LTA!J63:AN63,LTA!J$102:AN$102,LTA!J$105:AN$105)</f>
        <v>519.67156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6.18</v>
      </c>
      <c r="AB63" s="75">
        <f>-STOA!P63</f>
        <v>0</v>
      </c>
      <c r="AC63">
        <f t="shared" si="0"/>
        <v>13.163887515151524</v>
      </c>
      <c r="AD63">
        <f t="shared" si="1"/>
        <v>1482.7324210247941</v>
      </c>
      <c r="AE63">
        <f>'IDT-1'!F63</f>
        <v>15.82</v>
      </c>
      <c r="AF63" s="24"/>
      <c r="AG63">
        <f t="shared" si="2"/>
        <v>1498.5524210247941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10.122125687807705</v>
      </c>
      <c r="F64">
        <f>GT_Spot!T64</f>
        <v>0</v>
      </c>
      <c r="G64">
        <f>PPCL_NG!T64</f>
        <v>29.38</v>
      </c>
      <c r="H64">
        <f>PPCL_Spot!T64</f>
        <v>0</v>
      </c>
      <c r="I64">
        <f>Bawana_NG!T64</f>
        <v>69.60682102571127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689.00087982833963</v>
      </c>
      <c r="P64" s="36">
        <v>48.277128754088608</v>
      </c>
      <c r="Q64" s="36">
        <v>21.936932326621928</v>
      </c>
      <c r="R64" s="38">
        <v>24.2</v>
      </c>
      <c r="S64" s="38">
        <v>0</v>
      </c>
      <c r="T64" s="37">
        <f>SUMPRODUCT(LTA!J64:AN64,LTA!J$101:AN$101,LTA!J$105:AN$105)</f>
        <v>68.7</v>
      </c>
      <c r="U64" s="37">
        <f>SUMPRODUCT(LTA!J64:AN64,LTA!J$102:AN$102,LTA!J$105:AN$105)</f>
        <v>509.22701999999998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7.73</v>
      </c>
      <c r="Z64" s="34">
        <f>IEX!P64</f>
        <v>0</v>
      </c>
      <c r="AA64" s="75">
        <f>STOA!J64</f>
        <v>6.18</v>
      </c>
      <c r="AB64" s="75">
        <f>-STOA!P64</f>
        <v>0</v>
      </c>
      <c r="AC64">
        <f t="shared" si="0"/>
        <v>13.125926067078609</v>
      </c>
      <c r="AD64">
        <f t="shared" si="1"/>
        <v>1478.4565815554906</v>
      </c>
      <c r="AE64">
        <f>'IDT-1'!F64</f>
        <v>18.306999999999999</v>
      </c>
      <c r="AF64" s="24"/>
      <c r="AG64">
        <f t="shared" si="2"/>
        <v>1496.7635815554906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10.122125687807705</v>
      </c>
      <c r="F65">
        <f>GT_Spot!T65</f>
        <v>0</v>
      </c>
      <c r="G65">
        <f>PPCL_NG!T65</f>
        <v>29.38</v>
      </c>
      <c r="H65">
        <f>PPCL_Spot!T65</f>
        <v>0</v>
      </c>
      <c r="I65">
        <f>Bawana_NG!T65</f>
        <v>69.606744762439192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685.05691211153601</v>
      </c>
      <c r="P65" s="36">
        <v>48.277128754088608</v>
      </c>
      <c r="Q65" s="36">
        <v>21.936932326621928</v>
      </c>
      <c r="R65" s="38">
        <v>24.2</v>
      </c>
      <c r="S65" s="38">
        <v>0</v>
      </c>
      <c r="T65" s="37">
        <f>SUMPRODUCT(LTA!J65:AN65,LTA!J$101:AN$101,LTA!J$105:AN$105)</f>
        <v>63.86</v>
      </c>
      <c r="U65" s="37">
        <f>SUMPRODUCT(LTA!J65:AN65,LTA!J$102:AN$102,LTA!J$105:AN$105)</f>
        <v>498.46105999999997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23.19</v>
      </c>
      <c r="Z65" s="34">
        <f>IEX!P65</f>
        <v>0</v>
      </c>
      <c r="AA65" s="75">
        <f>STOA!J65</f>
        <v>6.18</v>
      </c>
      <c r="AB65" s="75">
        <f>-STOA!P65</f>
        <v>0</v>
      </c>
      <c r="AC65">
        <f t="shared" si="0"/>
        <v>13.260038032053945</v>
      </c>
      <c r="AD65">
        <f t="shared" si="1"/>
        <v>1493.5624656104396</v>
      </c>
      <c r="AE65">
        <f>'IDT-1'!F65</f>
        <v>13.73</v>
      </c>
      <c r="AF65" s="24"/>
      <c r="AG65">
        <f t="shared" si="2"/>
        <v>1507.2924656104396</v>
      </c>
      <c r="AI65" s="34">
        <f>PXIL!J65</f>
        <v>0</v>
      </c>
      <c r="AJ65" s="34">
        <f>PXIL!P65</f>
        <v>0</v>
      </c>
      <c r="AK65" s="34">
        <f>RTM_IEX!J65</f>
        <v>19.329999999999998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10.122125687807705</v>
      </c>
      <c r="F66">
        <f>GT_Spot!T66</f>
        <v>0</v>
      </c>
      <c r="G66">
        <f>PPCL_NG!T66</f>
        <v>29.38</v>
      </c>
      <c r="H66">
        <f>PPCL_Spot!T66</f>
        <v>0</v>
      </c>
      <c r="I66">
        <f>Bawana_NG!T66</f>
        <v>69.606744762439192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686.99025245100859</v>
      </c>
      <c r="P66" s="36">
        <v>48.277128754088608</v>
      </c>
      <c r="Q66" s="36">
        <v>21.936932326621928</v>
      </c>
      <c r="R66" s="38">
        <v>24.2</v>
      </c>
      <c r="S66" s="38">
        <v>0</v>
      </c>
      <c r="T66" s="37">
        <f>SUMPRODUCT(LTA!J66:AN66,LTA!J$101:AN$101,LTA!J$105:AN$105)</f>
        <v>57.65</v>
      </c>
      <c r="U66" s="37">
        <f>SUMPRODUCT(LTA!J66:AN66,LTA!J$102:AN$102,LTA!J$105:AN$105)</f>
        <v>487.51420000000002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35.75</v>
      </c>
      <c r="Z66" s="34">
        <f>IEX!P66</f>
        <v>0</v>
      </c>
      <c r="AA66" s="75">
        <f>STOA!J66</f>
        <v>6.18</v>
      </c>
      <c r="AB66" s="75">
        <f>-STOA!P66</f>
        <v>0</v>
      </c>
      <c r="AC66">
        <f t="shared" si="0"/>
        <v>13.194007059041301</v>
      </c>
      <c r="AD66">
        <f t="shared" si="1"/>
        <v>1486.1249769229248</v>
      </c>
      <c r="AE66">
        <f>'IDT-1'!F66</f>
        <v>13.273</v>
      </c>
      <c r="AF66" s="24"/>
      <c r="AG66">
        <f t="shared" si="2"/>
        <v>1499.3979769229247</v>
      </c>
      <c r="AI66" s="34">
        <f>PXIL!J66</f>
        <v>0</v>
      </c>
      <c r="AJ66" s="34">
        <f>PXIL!P66</f>
        <v>0</v>
      </c>
      <c r="AK66" s="34">
        <f>RTM_IEX!J66</f>
        <v>14.49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10.122125687807705</v>
      </c>
      <c r="F67">
        <f>GT_Spot!T67</f>
        <v>0</v>
      </c>
      <c r="G67">
        <f>PPCL_NG!T67</f>
        <v>29.38</v>
      </c>
      <c r="H67">
        <f>PPCL_Spot!T67</f>
        <v>0</v>
      </c>
      <c r="I67">
        <f>Bawana_NG!T67</f>
        <v>69.606744762439192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682.33794081941664</v>
      </c>
      <c r="P67" s="36">
        <v>48.277128754088608</v>
      </c>
      <c r="Q67" s="36">
        <v>21.936932326621928</v>
      </c>
      <c r="R67" s="38">
        <v>24.2</v>
      </c>
      <c r="S67" s="38">
        <v>0</v>
      </c>
      <c r="T67" s="37">
        <f>SUMPRODUCT(LTA!J67:AN67,LTA!J$101:AN$101,LTA!J$105:AN$105)</f>
        <v>47.41</v>
      </c>
      <c r="U67" s="37">
        <f>SUMPRODUCT(LTA!J67:AN67,LTA!J$102:AN$102,LTA!J$105:AN$105)</f>
        <v>473.4228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47.35</v>
      </c>
      <c r="Z67" s="34">
        <f>IEX!P67</f>
        <v>0</v>
      </c>
      <c r="AA67" s="75">
        <f>STOA!J67</f>
        <v>6.27</v>
      </c>
      <c r="AB67" s="75">
        <f>-STOA!P67</f>
        <v>0</v>
      </c>
      <c r="AC67">
        <f t="shared" si="0"/>
        <v>13.084414396683293</v>
      </c>
      <c r="AD67">
        <f t="shared" si="1"/>
        <v>1473.7808579536907</v>
      </c>
      <c r="AE67">
        <f>'IDT-1'!F67</f>
        <v>8.6959999999999997</v>
      </c>
      <c r="AF67" s="24"/>
      <c r="AG67">
        <f t="shared" si="2"/>
        <v>1482.4768579536906</v>
      </c>
      <c r="AI67" s="34">
        <f>PXIL!J67</f>
        <v>0</v>
      </c>
      <c r="AJ67" s="34">
        <f>PXIL!P67</f>
        <v>0</v>
      </c>
      <c r="AK67" s="34">
        <f>RTM_IEX!J67</f>
        <v>19.329999999999998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10.122125687807705</v>
      </c>
      <c r="F68">
        <f>GT_Spot!T68</f>
        <v>0</v>
      </c>
      <c r="G68">
        <f>PPCL_NG!T68</f>
        <v>29.38</v>
      </c>
      <c r="H68">
        <f>PPCL_Spot!T68</f>
        <v>0</v>
      </c>
      <c r="I68">
        <f>Bawana_NG!T68</f>
        <v>69.606744762439192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682.80626799048412</v>
      </c>
      <c r="P68" s="36">
        <v>48.277128754088608</v>
      </c>
      <c r="Q68" s="36">
        <v>21.936932326621928</v>
      </c>
      <c r="R68" s="38">
        <v>24.2</v>
      </c>
      <c r="S68" s="38">
        <v>0</v>
      </c>
      <c r="T68" s="37">
        <f>SUMPRODUCT(LTA!J68:AN68,LTA!J$101:AN$101,LTA!J$105:AN$105)</f>
        <v>42.13</v>
      </c>
      <c r="U68" s="37">
        <f>SUMPRODUCT(LTA!J68:AN68,LTA!J$102:AN$102,LTA!J$105:AN$105)</f>
        <v>461.69153999999997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56.05</v>
      </c>
      <c r="Z68" s="34">
        <f>IEX!P68</f>
        <v>0</v>
      </c>
      <c r="AA68" s="75">
        <f>STOA!J68</f>
        <v>6.27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12.972804587788685</v>
      </c>
      <c r="AD68">
        <f t="shared" ref="AD68:AD98" si="4">SUM(B68:AB68,AI68:AR68)-AC68</f>
        <v>1461.2095349336528</v>
      </c>
      <c r="AE68">
        <f>'IDT-1'!F68</f>
        <v>8.6959999999999997</v>
      </c>
      <c r="AF68" s="24"/>
      <c r="AG68">
        <f t="shared" ref="AG68:AG98" si="5">SUM(AD68:AF68)</f>
        <v>1469.9055349336527</v>
      </c>
      <c r="AI68" s="34">
        <f>PXIL!J68</f>
        <v>0</v>
      </c>
      <c r="AJ68" s="34">
        <f>PXIL!P68</f>
        <v>0</v>
      </c>
      <c r="AK68" s="34">
        <f>RTM_IEX!J68</f>
        <v>14.49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10.122125687807705</v>
      </c>
      <c r="F69">
        <f>GT_Spot!T69</f>
        <v>0</v>
      </c>
      <c r="G69">
        <f>PPCL_NG!T69</f>
        <v>29.38</v>
      </c>
      <c r="H69">
        <f>PPCL_Spot!T69</f>
        <v>0</v>
      </c>
      <c r="I69">
        <f>Bawana_NG!T69</f>
        <v>69.606744762439192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660.75354230680477</v>
      </c>
      <c r="P69" s="36">
        <v>48.277128754088608</v>
      </c>
      <c r="Q69" s="36">
        <v>21.936932326621928</v>
      </c>
      <c r="R69" s="38">
        <v>24.2</v>
      </c>
      <c r="S69" s="38">
        <v>0</v>
      </c>
      <c r="T69" s="37">
        <f>SUMPRODUCT(LTA!J69:AN69,LTA!J$101:AN$101,LTA!J$105:AN$105)</f>
        <v>37.78</v>
      </c>
      <c r="U69" s="37">
        <f>SUMPRODUCT(LTA!J69:AN69,LTA!J$102:AN$102,LTA!J$105:AN$105)</f>
        <v>450.42753999999996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61.84</v>
      </c>
      <c r="Z69" s="34">
        <f>IEX!P69</f>
        <v>0</v>
      </c>
      <c r="AA69" s="75">
        <f>STOA!J69</f>
        <v>6.27</v>
      </c>
      <c r="AB69" s="75">
        <f>-STOA!P69</f>
        <v>0</v>
      </c>
      <c r="AC69">
        <f t="shared" si="3"/>
        <v>12.989993401772308</v>
      </c>
      <c r="AD69">
        <f t="shared" si="4"/>
        <v>1463.1456204359897</v>
      </c>
      <c r="AE69">
        <f>'IDT-1'!F69</f>
        <v>13.273</v>
      </c>
      <c r="AF69" s="24"/>
      <c r="AG69">
        <f t="shared" si="5"/>
        <v>1476.4186204359896</v>
      </c>
      <c r="AI69" s="34">
        <f>PXIL!J69</f>
        <v>0</v>
      </c>
      <c r="AJ69" s="34">
        <f>PXIL!P69</f>
        <v>0</v>
      </c>
      <c r="AK69" s="34">
        <f>RTM_IEX!J69</f>
        <v>48.32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10.122125687807705</v>
      </c>
      <c r="F70">
        <f>GT_Spot!T70</f>
        <v>0</v>
      </c>
      <c r="G70">
        <f>PPCL_NG!T70</f>
        <v>29.38</v>
      </c>
      <c r="H70">
        <f>PPCL_Spot!T70</f>
        <v>0</v>
      </c>
      <c r="I70">
        <f>Bawana_NG!T70</f>
        <v>69.606744762439192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659.6437952006587</v>
      </c>
      <c r="P70" s="36">
        <v>48.277128754088608</v>
      </c>
      <c r="Q70" s="36">
        <v>21.936932326621928</v>
      </c>
      <c r="R70" s="38">
        <v>22.927251917545544</v>
      </c>
      <c r="S70" s="38">
        <v>0</v>
      </c>
      <c r="T70" s="37">
        <f>SUMPRODUCT(LTA!J70:AN70,LTA!J$101:AN$101,LTA!J$105:AN$105)</f>
        <v>29.64</v>
      </c>
      <c r="U70" s="37">
        <f>SUMPRODUCT(LTA!J70:AN70,LTA!J$102:AN$102,LTA!J$105:AN$105)</f>
        <v>438.91691999999995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60.88</v>
      </c>
      <c r="Z70" s="34">
        <f>IEX!P70</f>
        <v>0</v>
      </c>
      <c r="AA70" s="75">
        <f>STOA!J70</f>
        <v>6.27</v>
      </c>
      <c r="AB70" s="75">
        <f>-STOA!P70</f>
        <v>0</v>
      </c>
      <c r="AC70">
        <f t="shared" si="3"/>
        <v>12.872661988112622</v>
      </c>
      <c r="AD70">
        <f t="shared" si="4"/>
        <v>1449.929836661049</v>
      </c>
      <c r="AE70">
        <f>'IDT-1'!F70</f>
        <v>13.273</v>
      </c>
      <c r="AF70" s="24"/>
      <c r="AG70">
        <f t="shared" si="5"/>
        <v>1463.2028366610489</v>
      </c>
      <c r="AI70" s="34">
        <f>PXIL!J70</f>
        <v>0</v>
      </c>
      <c r="AJ70" s="34">
        <f>PXIL!P70</f>
        <v>0</v>
      </c>
      <c r="AK70" s="34">
        <f>RTM_IEX!J70</f>
        <v>57.98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10.122125687807705</v>
      </c>
      <c r="F71">
        <f>GT_Spot!T71</f>
        <v>0</v>
      </c>
      <c r="G71">
        <f>PPCL_NG!T71</f>
        <v>29.38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657.2748432978243</v>
      </c>
      <c r="P71" s="36">
        <v>48.277128754088608</v>
      </c>
      <c r="Q71" s="36">
        <v>21.936932326621928</v>
      </c>
      <c r="R71" s="38">
        <v>19.54</v>
      </c>
      <c r="S71" s="38">
        <v>0</v>
      </c>
      <c r="T71" s="37">
        <f>SUMPRODUCT(LTA!J71:AN71,LTA!J$101:AN$101,LTA!J$105:AN$105)</f>
        <v>22.42</v>
      </c>
      <c r="U71" s="37">
        <f>SUMPRODUCT(LTA!J71:AN71,LTA!J$102:AN$102,LTA!J$105:AN$105)</f>
        <v>429.65493999999995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77.3</v>
      </c>
      <c r="Z71" s="34">
        <f>IEX!P71</f>
        <v>0</v>
      </c>
      <c r="AA71" s="75">
        <f>STOA!J71</f>
        <v>6.37</v>
      </c>
      <c r="AB71" s="75">
        <f>-STOA!P71</f>
        <v>0</v>
      </c>
      <c r="AC71">
        <f t="shared" si="3"/>
        <v>13.183522616583813</v>
      </c>
      <c r="AD71">
        <f t="shared" si="4"/>
        <v>1484.9440474497585</v>
      </c>
      <c r="AE71">
        <f>'IDT-1'!F71</f>
        <v>0</v>
      </c>
      <c r="AF71" s="24"/>
      <c r="AG71">
        <f t="shared" si="5"/>
        <v>1484.9440474497585</v>
      </c>
      <c r="AI71" s="34">
        <f>PXIL!J71</f>
        <v>0</v>
      </c>
      <c r="AJ71" s="34">
        <f>PXIL!P71</f>
        <v>0</v>
      </c>
      <c r="AK71" s="34">
        <f>RTM_IEX!J71</f>
        <v>99.02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9.2909649661954514</v>
      </c>
      <c r="F72">
        <f>GT_Spot!T72</f>
        <v>0</v>
      </c>
      <c r="G72">
        <f>PPCL_NG!T72</f>
        <v>29.38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659.570891013449</v>
      </c>
      <c r="P72" s="36">
        <v>48.277128754088608</v>
      </c>
      <c r="Q72" s="36">
        <v>21.936932326621928</v>
      </c>
      <c r="R72" s="38">
        <v>11.52280019445795</v>
      </c>
      <c r="S72" s="38">
        <v>0</v>
      </c>
      <c r="T72" s="37">
        <f>SUMPRODUCT(LTA!J72:AN72,LTA!J$101:AN$101,LTA!J$105:AN$105)</f>
        <v>20.34</v>
      </c>
      <c r="U72" s="37">
        <f>SUMPRODUCT(LTA!J72:AN72,LTA!J$102:AN$102,LTA!J$105:AN$105)</f>
        <v>422.37381999999997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77.3</v>
      </c>
      <c r="Z72" s="34">
        <f>IEX!P72</f>
        <v>0</v>
      </c>
      <c r="AA72" s="75">
        <f>STOA!J72</f>
        <v>6.37</v>
      </c>
      <c r="AB72" s="75">
        <f>-STOA!P72</f>
        <v>0</v>
      </c>
      <c r="AC72">
        <f t="shared" si="3"/>
        <v>12.943164407842353</v>
      </c>
      <c r="AD72">
        <f t="shared" si="4"/>
        <v>1457.8709728469705</v>
      </c>
      <c r="AE72">
        <f>'IDT-1'!F72</f>
        <v>0</v>
      </c>
      <c r="AF72" s="24"/>
      <c r="AG72">
        <f t="shared" si="5"/>
        <v>1457.8709728469705</v>
      </c>
      <c r="AI72" s="34">
        <f>PXIL!J72</f>
        <v>0</v>
      </c>
      <c r="AJ72" s="34">
        <f>PXIL!P72</f>
        <v>0</v>
      </c>
      <c r="AK72" s="34">
        <f>RTM_IEX!J72</f>
        <v>87.62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16.684374999999999</v>
      </c>
      <c r="F73">
        <f>GT_Spot!T73</f>
        <v>0</v>
      </c>
      <c r="G73">
        <f>PPCL_NG!T73</f>
        <v>51.6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662.6833003295792</v>
      </c>
      <c r="P73" s="36">
        <v>48.277128754088608</v>
      </c>
      <c r="Q73" s="36">
        <v>21.936932326621928</v>
      </c>
      <c r="R73" s="38">
        <v>5.43</v>
      </c>
      <c r="S73" s="38">
        <v>0</v>
      </c>
      <c r="T73" s="37">
        <f>SUMPRODUCT(LTA!J73:AN73,LTA!J$101:AN$101,LTA!J$105:AN$105)</f>
        <v>16.420000000000002</v>
      </c>
      <c r="U73" s="37">
        <f>SUMPRODUCT(LTA!J73:AN73,LTA!J$102:AN$102,LTA!J$105:AN$105)</f>
        <v>416.78029999999995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70.540000000000006</v>
      </c>
      <c r="Z73" s="34">
        <f>IEX!P73</f>
        <v>0</v>
      </c>
      <c r="AA73" s="75">
        <f>STOA!J73</f>
        <v>6.37</v>
      </c>
      <c r="AB73" s="75">
        <f>-STOA!P73</f>
        <v>0</v>
      </c>
      <c r="AC73">
        <f t="shared" si="3"/>
        <v>13.081320000410546</v>
      </c>
      <c r="AD73">
        <f t="shared" si="4"/>
        <v>1473.4323164098787</v>
      </c>
      <c r="AE73">
        <f>'IDT-1'!F73</f>
        <v>0</v>
      </c>
      <c r="AF73" s="24"/>
      <c r="AG73">
        <f t="shared" si="5"/>
        <v>1473.4323164098787</v>
      </c>
      <c r="AI73" s="34">
        <f>PXIL!J73</f>
        <v>0</v>
      </c>
      <c r="AJ73" s="34">
        <f>PXIL!P73</f>
        <v>0</v>
      </c>
      <c r="AK73" s="34">
        <f>RTM_IEX!J73</f>
        <v>92.96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16.684374999999999</v>
      </c>
      <c r="F74">
        <f>GT_Spot!T74</f>
        <v>0</v>
      </c>
      <c r="G74">
        <f>PPCL_NG!T74</f>
        <v>51.6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669.43256415813153</v>
      </c>
      <c r="P74" s="36">
        <v>48.277128754088608</v>
      </c>
      <c r="Q74" s="36">
        <v>21.936932326621928</v>
      </c>
      <c r="R74" s="38">
        <v>1.1400000000000001</v>
      </c>
      <c r="S74" s="38">
        <v>0</v>
      </c>
      <c r="T74" s="37">
        <f>SUMPRODUCT(LTA!J74:AN74,LTA!J$101:AN$101,LTA!J$105:AN$105)</f>
        <v>11.71</v>
      </c>
      <c r="U74" s="37">
        <f>SUMPRODUCT(LTA!J74:AN74,LTA!J$102:AN$102,LTA!J$105:AN$105)</f>
        <v>414.07035999999999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63.78</v>
      </c>
      <c r="Z74" s="34">
        <f>IEX!P74</f>
        <v>0</v>
      </c>
      <c r="AA74" s="75">
        <f>STOA!J74</f>
        <v>6.37</v>
      </c>
      <c r="AB74" s="75">
        <f>-STOA!P74</f>
        <v>0</v>
      </c>
      <c r="AC74">
        <f t="shared" si="3"/>
        <v>12.89915405010181</v>
      </c>
      <c r="AD74">
        <f t="shared" si="4"/>
        <v>1452.9138061887402</v>
      </c>
      <c r="AE74">
        <f>'IDT-1'!F74</f>
        <v>0</v>
      </c>
      <c r="AF74" s="24"/>
      <c r="AG74">
        <f t="shared" si="5"/>
        <v>1452.9138061887402</v>
      </c>
      <c r="AI74" s="34">
        <f>PXIL!J74</f>
        <v>0</v>
      </c>
      <c r="AJ74" s="34">
        <f>PXIL!P74</f>
        <v>0</v>
      </c>
      <c r="AK74" s="34">
        <f>RTM_IEX!J74</f>
        <v>83.98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16.839338235294118</v>
      </c>
      <c r="F75">
        <f>GT_Spot!T75</f>
        <v>0</v>
      </c>
      <c r="G75">
        <f>PPCL_NG!T75</f>
        <v>57.44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670.999389130596</v>
      </c>
      <c r="P75" s="36">
        <v>48.277128754088608</v>
      </c>
      <c r="Q75" s="36">
        <v>21.936932326621928</v>
      </c>
      <c r="R75" s="38">
        <v>0</v>
      </c>
      <c r="S75" s="38">
        <v>0</v>
      </c>
      <c r="T75" s="37">
        <f>SUMPRODUCT(LTA!J75:AN75,LTA!J$101:AN$101,LTA!J$105:AN$105)</f>
        <v>6.23</v>
      </c>
      <c r="U75" s="37">
        <f>SUMPRODUCT(LTA!J75:AN75,LTA!J$102:AN$102,LTA!J$105:AN$105)</f>
        <v>413.21999999999991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67.64</v>
      </c>
      <c r="Z75" s="34">
        <f>IEX!P75</f>
        <v>0</v>
      </c>
      <c r="AA75" s="75">
        <f>STOA!J75</f>
        <v>6.37</v>
      </c>
      <c r="AB75" s="75">
        <f>-STOA!P75</f>
        <v>0</v>
      </c>
      <c r="AC75">
        <f t="shared" si="3"/>
        <v>13.182262618330084</v>
      </c>
      <c r="AD75">
        <f t="shared" si="4"/>
        <v>1484.8021258282704</v>
      </c>
      <c r="AE75">
        <f>'IDT-1'!F75</f>
        <v>0</v>
      </c>
      <c r="AF75" s="24"/>
      <c r="AG75">
        <f t="shared" si="5"/>
        <v>1484.8021258282704</v>
      </c>
      <c r="AI75" s="34">
        <f>PXIL!J75</f>
        <v>0</v>
      </c>
      <c r="AJ75" s="34">
        <f>PXIL!P75</f>
        <v>0</v>
      </c>
      <c r="AK75" s="34">
        <f>RTM_IEX!J75</f>
        <v>112.2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16.839338235294118</v>
      </c>
      <c r="F76">
        <f>GT_Spot!T76</f>
        <v>0</v>
      </c>
      <c r="G76">
        <f>PPCL_NG!T76</f>
        <v>57.44</v>
      </c>
      <c r="H76">
        <f>PPCL_Spot!T76</f>
        <v>0</v>
      </c>
      <c r="I76">
        <f>Bawana_NG!T76</f>
        <v>69.102861876164823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683.81430551220922</v>
      </c>
      <c r="P76" s="36">
        <v>48.277128754088608</v>
      </c>
      <c r="Q76" s="36">
        <v>21.936932326621928</v>
      </c>
      <c r="R76" s="38">
        <v>0</v>
      </c>
      <c r="S76" s="38">
        <v>0</v>
      </c>
      <c r="T76" s="37">
        <f>SUMPRODUCT(LTA!J76:AN76,LTA!J$101:AN$101,LTA!J$105:AN$105)</f>
        <v>3.01</v>
      </c>
      <c r="U76" s="37">
        <f>SUMPRODUCT(LTA!J76:AN76,LTA!J$102:AN$102,LTA!J$105:AN$105)</f>
        <v>413.00999999999993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68.61</v>
      </c>
      <c r="Z76" s="34">
        <f>IEX!P76</f>
        <v>0</v>
      </c>
      <c r="AA76" s="75">
        <f>STOA!J76</f>
        <v>6.37</v>
      </c>
      <c r="AB76" s="75">
        <f>-STOA!P76</f>
        <v>0</v>
      </c>
      <c r="AC76">
        <f t="shared" si="3"/>
        <v>12.954147066998532</v>
      </c>
      <c r="AD76">
        <f t="shared" si="4"/>
        <v>1459.10801963738</v>
      </c>
      <c r="AE76">
        <f>'IDT-1'!F76</f>
        <v>0</v>
      </c>
      <c r="AF76" s="24"/>
      <c r="AG76">
        <f t="shared" si="5"/>
        <v>1459.10801963738</v>
      </c>
      <c r="AI76" s="34">
        <f>PXIL!J76</f>
        <v>0</v>
      </c>
      <c r="AJ76" s="34">
        <f>PXIL!P76</f>
        <v>0</v>
      </c>
      <c r="AK76" s="34">
        <f>RTM_IEX!J76</f>
        <v>76.430000000000007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15.160000000000004</v>
      </c>
      <c r="F77">
        <f>GT_Spot!T77</f>
        <v>0</v>
      </c>
      <c r="G77">
        <f>PPCL_NG!T77</f>
        <v>54.61</v>
      </c>
      <c r="H77">
        <f>PPCL_Spot!T77</f>
        <v>0</v>
      </c>
      <c r="I77">
        <f>Bawana_NG!T77</f>
        <v>69.102861876164823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703.22265686540038</v>
      </c>
      <c r="P77" s="36">
        <v>48.277128754088608</v>
      </c>
      <c r="Q77" s="36">
        <v>21.936932326621928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412.83999999999992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57.98</v>
      </c>
      <c r="Z77" s="34">
        <f>IEX!P77</f>
        <v>0</v>
      </c>
      <c r="AA77" s="75">
        <f>STOA!J77</f>
        <v>6.37</v>
      </c>
      <c r="AB77" s="75">
        <f>-STOA!P77</f>
        <v>0</v>
      </c>
      <c r="AC77">
        <f t="shared" si="3"/>
        <v>12.860418382436027</v>
      </c>
      <c r="AD77">
        <f t="shared" si="4"/>
        <v>1448.5507614398396</v>
      </c>
      <c r="AE77">
        <f>'IDT-1'!F77</f>
        <v>0</v>
      </c>
      <c r="AF77" s="24"/>
      <c r="AG77">
        <f t="shared" si="5"/>
        <v>1448.5507614398396</v>
      </c>
      <c r="AI77" s="34">
        <f>PXIL!J77</f>
        <v>0</v>
      </c>
      <c r="AJ77" s="34">
        <f>PXIL!P77</f>
        <v>0</v>
      </c>
      <c r="AK77" s="34">
        <f>RTM_IEX!J77</f>
        <v>64.69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15.160000000000004</v>
      </c>
      <c r="F78">
        <f>GT_Spot!T78</f>
        <v>0</v>
      </c>
      <c r="G78">
        <f>PPCL_NG!T78</f>
        <v>54.61</v>
      </c>
      <c r="H78">
        <f>PPCL_Spot!T78</f>
        <v>0</v>
      </c>
      <c r="I78">
        <f>Bawana_NG!T78</f>
        <v>69.102861876164823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715.84611980341958</v>
      </c>
      <c r="P78" s="36">
        <v>48.277128754088608</v>
      </c>
      <c r="Q78" s="36">
        <v>21.936932326621928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412.80999999999989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46.38</v>
      </c>
      <c r="Z78" s="34">
        <f>IEX!P78</f>
        <v>0</v>
      </c>
      <c r="AA78" s="75">
        <f>STOA!J78</f>
        <v>6.37</v>
      </c>
      <c r="AB78" s="75">
        <f>-STOA!P78</f>
        <v>0</v>
      </c>
      <c r="AC78">
        <f t="shared" si="3"/>
        <v>12.857984856290596</v>
      </c>
      <c r="AD78">
        <f t="shared" si="4"/>
        <v>1448.2766579040042</v>
      </c>
      <c r="AE78">
        <f>'IDT-1'!F78</f>
        <v>0</v>
      </c>
      <c r="AF78" s="24"/>
      <c r="AG78">
        <f t="shared" si="5"/>
        <v>1448.2766579040042</v>
      </c>
      <c r="AI78" s="34">
        <f>PXIL!J78</f>
        <v>0</v>
      </c>
      <c r="AJ78" s="34">
        <f>PXIL!P78</f>
        <v>0</v>
      </c>
      <c r="AK78" s="34">
        <f>RTM_IEX!J78</f>
        <v>63.42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15.160000000000004</v>
      </c>
      <c r="F79">
        <f>GT_Spot!T79</f>
        <v>0</v>
      </c>
      <c r="G79">
        <f>PPCL_NG!T79</f>
        <v>54.61</v>
      </c>
      <c r="H79">
        <f>PPCL_Spot!T79</f>
        <v>0</v>
      </c>
      <c r="I79">
        <f>Bawana_NG!T79</f>
        <v>79.816781581387843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751.95237131654756</v>
      </c>
      <c r="P79" s="36">
        <v>48.277128754088608</v>
      </c>
      <c r="Q79" s="36">
        <v>21.936932326621928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412.62999999999994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7.73</v>
      </c>
      <c r="Z79" s="34">
        <f>IEX!P79</f>
        <v>0</v>
      </c>
      <c r="AA79" s="75">
        <f>STOA!J79</f>
        <v>6.45</v>
      </c>
      <c r="AB79" s="75">
        <f>-STOA!P79</f>
        <v>0</v>
      </c>
      <c r="AC79">
        <f t="shared" si="3"/>
        <v>13.025890363012085</v>
      </c>
      <c r="AD79">
        <f t="shared" si="4"/>
        <v>1467.1889236156337</v>
      </c>
      <c r="AE79">
        <f>'IDT-1'!F79</f>
        <v>0</v>
      </c>
      <c r="AF79" s="24"/>
      <c r="AG79">
        <f t="shared" si="5"/>
        <v>1467.1889236156337</v>
      </c>
      <c r="AI79" s="34">
        <f>PXIL!J79</f>
        <v>0</v>
      </c>
      <c r="AJ79" s="34">
        <f>PXIL!P79</f>
        <v>0</v>
      </c>
      <c r="AK79" s="34">
        <f>RTM_IEX!J79</f>
        <v>74.430000000000007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15.160000000000004</v>
      </c>
      <c r="F80">
        <f>GT_Spot!T80</f>
        <v>0</v>
      </c>
      <c r="G80">
        <f>PPCL_NG!T80</f>
        <v>54.61</v>
      </c>
      <c r="H80">
        <f>PPCL_Spot!T80</f>
        <v>0</v>
      </c>
      <c r="I80">
        <f>Bawana_NG!T80</f>
        <v>79.816781581387843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751.95237131654756</v>
      </c>
      <c r="P80" s="36">
        <v>48.277128754088608</v>
      </c>
      <c r="Q80" s="36">
        <v>21.936932326621928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412.67999999999989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6.45</v>
      </c>
      <c r="AB80" s="75">
        <f>-STOA!P80</f>
        <v>0</v>
      </c>
      <c r="AC80">
        <f t="shared" si="3"/>
        <v>12.964994363012083</v>
      </c>
      <c r="AD80">
        <f t="shared" si="4"/>
        <v>1460.3298196156338</v>
      </c>
      <c r="AE80">
        <f>'IDT-1'!F80</f>
        <v>0</v>
      </c>
      <c r="AF80" s="24"/>
      <c r="AG80">
        <f t="shared" si="5"/>
        <v>1460.3298196156338</v>
      </c>
      <c r="AI80" s="34">
        <f>PXIL!J80</f>
        <v>0</v>
      </c>
      <c r="AJ80" s="34">
        <f>PXIL!P80</f>
        <v>0</v>
      </c>
      <c r="AK80" s="34">
        <f>RTM_IEX!J80</f>
        <v>75.19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12.025822317860436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752.38816875134762</v>
      </c>
      <c r="P81" s="36">
        <v>48.277128754088608</v>
      </c>
      <c r="Q81" s="36">
        <v>21.936932326621928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412.70999999999992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6.45</v>
      </c>
      <c r="AB81" s="75">
        <f>-STOA!P81</f>
        <v>0</v>
      </c>
      <c r="AC81">
        <f t="shared" si="3"/>
        <v>12.706140938919283</v>
      </c>
      <c r="AD81">
        <f t="shared" si="4"/>
        <v>1431.1735112109991</v>
      </c>
      <c r="AE81">
        <f>'IDT-1'!F81</f>
        <v>-12.41</v>
      </c>
      <c r="AF81" s="24"/>
      <c r="AG81">
        <f t="shared" si="5"/>
        <v>1418.763511210999</v>
      </c>
      <c r="AI81" s="34">
        <f>PXIL!J81</f>
        <v>0</v>
      </c>
      <c r="AJ81" s="34">
        <f>PXIL!P81</f>
        <v>0</v>
      </c>
      <c r="AK81" s="34">
        <f>RTM_IEX!J81</f>
        <v>83.26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12.025822317860436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752.38816875134762</v>
      </c>
      <c r="P82" s="36">
        <v>48.277128754088608</v>
      </c>
      <c r="Q82" s="36">
        <v>21.936932326621928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412.75999999999993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6.45</v>
      </c>
      <c r="AB82" s="75">
        <f>-STOA!P82</f>
        <v>0</v>
      </c>
      <c r="AC82">
        <f t="shared" si="3"/>
        <v>12.815876938919285</v>
      </c>
      <c r="AD82">
        <f t="shared" si="4"/>
        <v>1443.5337752109995</v>
      </c>
      <c r="AE82">
        <f>'IDT-1'!F82</f>
        <v>-35.93</v>
      </c>
      <c r="AF82" s="24"/>
      <c r="AG82">
        <f t="shared" si="5"/>
        <v>1407.6037752109994</v>
      </c>
      <c r="AI82" s="34">
        <f>PXIL!J82</f>
        <v>0</v>
      </c>
      <c r="AJ82" s="34">
        <f>PXIL!P82</f>
        <v>0</v>
      </c>
      <c r="AK82" s="34">
        <f>RTM_IEX!J82</f>
        <v>95.68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12.025822317860436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745.88416356715425</v>
      </c>
      <c r="P83" s="36">
        <v>48.277128754088608</v>
      </c>
      <c r="Q83" s="36">
        <v>21.936932326621928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412.80999999999995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6.45</v>
      </c>
      <c r="AB83" s="75">
        <f>-STOA!P83</f>
        <v>0</v>
      </c>
      <c r="AC83">
        <f t="shared" si="3"/>
        <v>12.835201693298382</v>
      </c>
      <c r="AD83">
        <f t="shared" si="4"/>
        <v>1445.7104452724268</v>
      </c>
      <c r="AE83">
        <f>'IDT-1'!F83</f>
        <v>-57.139000000000003</v>
      </c>
      <c r="AF83" s="24"/>
      <c r="AG83">
        <f t="shared" si="5"/>
        <v>1388.5714452724269</v>
      </c>
      <c r="AI83" s="34">
        <f>PXIL!J83</f>
        <v>0</v>
      </c>
      <c r="AJ83" s="34">
        <f>PXIL!P83</f>
        <v>0</v>
      </c>
      <c r="AK83" s="34">
        <f>RTM_IEX!J83</f>
        <v>104.33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12.025052192066806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745.37191134664863</v>
      </c>
      <c r="P84" s="36">
        <v>48.277128754088608</v>
      </c>
      <c r="Q84" s="36">
        <v>21.936932326621928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412.83999999999992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6.45</v>
      </c>
      <c r="AB84" s="75">
        <f>-STOA!P84</f>
        <v>0</v>
      </c>
      <c r="AC84">
        <f t="shared" si="3"/>
        <v>12.878823096650947</v>
      </c>
      <c r="AD84">
        <f t="shared" si="4"/>
        <v>1450.623801522775</v>
      </c>
      <c r="AE84">
        <f>'IDT-1'!F84</f>
        <v>-92.921999999999997</v>
      </c>
      <c r="AF84" s="24"/>
      <c r="AG84">
        <f t="shared" si="5"/>
        <v>1357.701801522775</v>
      </c>
      <c r="AI84" s="34">
        <f>PXIL!J84</f>
        <v>0</v>
      </c>
      <c r="AJ84" s="34">
        <f>PXIL!P84</f>
        <v>0</v>
      </c>
      <c r="AK84" s="34">
        <f>RTM_IEX!J84</f>
        <v>109.77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12.025052192066806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737.32606293517654</v>
      </c>
      <c r="P85" s="36">
        <v>48.277128754088608</v>
      </c>
      <c r="Q85" s="36">
        <v>21.936932326621928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412.89999999999992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6.45</v>
      </c>
      <c r="AB85" s="75">
        <f>-STOA!P85</f>
        <v>0</v>
      </c>
      <c r="AC85">
        <f t="shared" si="3"/>
        <v>12.441851630629994</v>
      </c>
      <c r="AD85">
        <f t="shared" si="4"/>
        <v>1401.4049245773238</v>
      </c>
      <c r="AE85">
        <f>'IDT-1'!F85</f>
        <v>-103.188</v>
      </c>
      <c r="AF85" s="24"/>
      <c r="AG85">
        <f t="shared" si="5"/>
        <v>1298.2169245773237</v>
      </c>
      <c r="AI85" s="34">
        <f>PXIL!J85</f>
        <v>0</v>
      </c>
      <c r="AJ85" s="34">
        <f>PXIL!P85</f>
        <v>0</v>
      </c>
      <c r="AK85" s="34">
        <f>RTM_IEX!J85</f>
        <v>68.099999999999994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12.025052192066806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718.46804488369582</v>
      </c>
      <c r="P86" s="36">
        <v>48.277128754088608</v>
      </c>
      <c r="Q86" s="36">
        <v>21.936932326621928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412.94999999999993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6.45</v>
      </c>
      <c r="AB86" s="75">
        <f>-STOA!P86</f>
        <v>0</v>
      </c>
      <c r="AC86">
        <f t="shared" si="3"/>
        <v>12.075349071776966</v>
      </c>
      <c r="AD86">
        <f t="shared" si="4"/>
        <v>1360.123409084696</v>
      </c>
      <c r="AE86">
        <f>'IDT-1'!F86</f>
        <v>-89.117999999999995</v>
      </c>
      <c r="AF86" s="24"/>
      <c r="AG86">
        <f t="shared" si="5"/>
        <v>1271.0054090846961</v>
      </c>
      <c r="AI86" s="34">
        <f>PXIL!J86</f>
        <v>0</v>
      </c>
      <c r="AJ86" s="34">
        <f>PXIL!P86</f>
        <v>0</v>
      </c>
      <c r="AK86" s="34">
        <f>RTM_IEX!J86</f>
        <v>45.26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12.025052192066806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745.83509496799616</v>
      </c>
      <c r="P87" s="36">
        <v>48.277128754088608</v>
      </c>
      <c r="Q87" s="36">
        <v>21.936932326621928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412.53999999999996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6.37</v>
      </c>
      <c r="AB87" s="75">
        <f>-STOA!P87</f>
        <v>0</v>
      </c>
      <c r="AC87">
        <f t="shared" si="3"/>
        <v>12.282915112518806</v>
      </c>
      <c r="AD87">
        <f t="shared" si="4"/>
        <v>1383.5028931282545</v>
      </c>
      <c r="AE87">
        <f>'IDT-1'!F87</f>
        <v>-100.491</v>
      </c>
      <c r="AF87" s="24"/>
      <c r="AG87">
        <f t="shared" si="5"/>
        <v>1283.0118931282545</v>
      </c>
      <c r="AI87" s="34">
        <f>PXIL!J87</f>
        <v>0</v>
      </c>
      <c r="AJ87" s="34">
        <f>PXIL!P87</f>
        <v>0</v>
      </c>
      <c r="AK87" s="34">
        <f>RTM_IEX!J87</f>
        <v>41.97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12.024326672458731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766.4247894301235</v>
      </c>
      <c r="P88" s="36">
        <v>48.277128754088608</v>
      </c>
      <c r="Q88" s="36">
        <v>21.936932326621928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412.55999999999995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6.37</v>
      </c>
      <c r="AB88" s="75">
        <f>-STOA!P88</f>
        <v>0</v>
      </c>
      <c r="AC88">
        <f t="shared" si="3"/>
        <v>12.461546039212974</v>
      </c>
      <c r="AD88">
        <f t="shared" si="4"/>
        <v>1403.6232311440797</v>
      </c>
      <c r="AE88">
        <f>'IDT-1'!F88</f>
        <v>-84.400999999999996</v>
      </c>
      <c r="AF88" s="24"/>
      <c r="AG88">
        <f t="shared" si="5"/>
        <v>1319.2222311440796</v>
      </c>
      <c r="AI88" s="34">
        <f>PXIL!J88</f>
        <v>0</v>
      </c>
      <c r="AJ88" s="34">
        <f>PXIL!P88</f>
        <v>0</v>
      </c>
      <c r="AK88" s="34">
        <f>RTM_IEX!J88</f>
        <v>41.66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12.024326672458731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776.7795647258215</v>
      </c>
      <c r="P89" s="36">
        <v>48.277128754088608</v>
      </c>
      <c r="Q89" s="36">
        <v>21.936932326621928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412.69999999999993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6.37</v>
      </c>
      <c r="AB89" s="75">
        <f>-STOA!P89</f>
        <v>0</v>
      </c>
      <c r="AC89">
        <f t="shared" si="3"/>
        <v>12.27001206181512</v>
      </c>
      <c r="AD89">
        <f t="shared" si="4"/>
        <v>1382.0495404171756</v>
      </c>
      <c r="AE89">
        <f>'IDT-1'!F89</f>
        <v>-64.831000000000003</v>
      </c>
      <c r="AF89" s="24"/>
      <c r="AG89">
        <f t="shared" si="5"/>
        <v>1317.2185404171757</v>
      </c>
      <c r="AI89" s="34">
        <f>PXIL!J89</f>
        <v>0</v>
      </c>
      <c r="AJ89" s="34">
        <f>PXIL!P89</f>
        <v>0</v>
      </c>
      <c r="AK89" s="34">
        <f>RTM_IEX!J89</f>
        <v>9.4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12.024326672458731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797.45671578641475</v>
      </c>
      <c r="P90" s="36">
        <v>48.277128754088608</v>
      </c>
      <c r="Q90" s="36">
        <v>21.936932326621928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412.99999999999994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6.37</v>
      </c>
      <c r="AB90" s="75">
        <f>-STOA!P90</f>
        <v>0</v>
      </c>
      <c r="AC90">
        <f t="shared" si="3"/>
        <v>12.461914991148337</v>
      </c>
      <c r="AD90">
        <f t="shared" si="4"/>
        <v>1403.6647885484354</v>
      </c>
      <c r="AE90">
        <f>'IDT-1'!F90</f>
        <v>-66.932000000000002</v>
      </c>
      <c r="AF90" s="24"/>
      <c r="AG90">
        <f t="shared" si="5"/>
        <v>1336.7327885484353</v>
      </c>
      <c r="AI90" s="34">
        <f>PXIL!J90</f>
        <v>0</v>
      </c>
      <c r="AJ90" s="34">
        <f>PXIL!P90</f>
        <v>0</v>
      </c>
      <c r="AK90" s="34">
        <f>RTM_IEX!J90</f>
        <v>10.23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12.024326672458731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747.70294890591936</v>
      </c>
      <c r="P91" s="36">
        <v>48.277128754088608</v>
      </c>
      <c r="Q91" s="36">
        <v>21.936932326621928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413.08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6.37</v>
      </c>
      <c r="AB91" s="75">
        <f>-STOA!P91</f>
        <v>0</v>
      </c>
      <c r="AC91">
        <f t="shared" si="3"/>
        <v>12.227449842599979</v>
      </c>
      <c r="AD91">
        <f t="shared" si="4"/>
        <v>1377.2554868164884</v>
      </c>
      <c r="AE91">
        <f>'IDT-1'!F91</f>
        <v>-53.496000000000002</v>
      </c>
      <c r="AF91" s="24"/>
      <c r="AG91">
        <f t="shared" si="5"/>
        <v>1323.7594868164883</v>
      </c>
      <c r="AI91" s="34">
        <f>PXIL!J91</f>
        <v>0</v>
      </c>
      <c r="AJ91" s="34">
        <f>PXIL!P91</f>
        <v>0</v>
      </c>
      <c r="AK91" s="34">
        <f>RTM_IEX!J91</f>
        <v>33.26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12.024326672458731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753.54864373536225</v>
      </c>
      <c r="P92" s="36">
        <v>48.277128754088608</v>
      </c>
      <c r="Q92" s="36">
        <v>21.936932326621928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413.39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6.37</v>
      </c>
      <c r="AB92" s="75">
        <f>-STOA!P92</f>
        <v>0</v>
      </c>
      <c r="AC92">
        <f t="shared" si="3"/>
        <v>12.286019957099079</v>
      </c>
      <c r="AD92">
        <f t="shared" si="4"/>
        <v>1383.8526115314323</v>
      </c>
      <c r="AE92">
        <f>'IDT-1'!F92</f>
        <v>-32.905999999999999</v>
      </c>
      <c r="AF92" s="24"/>
      <c r="AG92">
        <f t="shared" si="5"/>
        <v>1350.9466115314324</v>
      </c>
      <c r="AI92" s="34">
        <f>PXIL!J92</f>
        <v>0</v>
      </c>
      <c r="AJ92" s="34">
        <f>PXIL!P92</f>
        <v>0</v>
      </c>
      <c r="AK92" s="34">
        <f>RTM_IEX!J92</f>
        <v>33.76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12.024326672458731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753.69042662136223</v>
      </c>
      <c r="P93" s="36">
        <v>48.277128754088608</v>
      </c>
      <c r="Q93" s="36">
        <v>21.936932326621928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416.90999999999997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6.37</v>
      </c>
      <c r="AB93" s="75">
        <f>-STOA!P93</f>
        <v>0</v>
      </c>
      <c r="AC93">
        <f t="shared" si="3"/>
        <v>12.309971646495876</v>
      </c>
      <c r="AD93">
        <f t="shared" si="4"/>
        <v>1386.5504427280355</v>
      </c>
      <c r="AE93">
        <f>'IDT-1'!F93</f>
        <v>-11.635999999999999</v>
      </c>
      <c r="AF93" s="24"/>
      <c r="AG93">
        <f t="shared" si="5"/>
        <v>1374.9144427280355</v>
      </c>
      <c r="AI93" s="34">
        <f>PXIL!J93</f>
        <v>0</v>
      </c>
      <c r="AJ93" s="34">
        <f>PXIL!P93</f>
        <v>0</v>
      </c>
      <c r="AK93" s="34">
        <f>RTM_IEX!J93</f>
        <v>32.82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12.024326672458731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741.94385197072722</v>
      </c>
      <c r="P94" s="36">
        <v>48.277128754088608</v>
      </c>
      <c r="Q94" s="36">
        <v>21.936932326621928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417.38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0.97</v>
      </c>
      <c r="Z94" s="34">
        <f>IEX!P94</f>
        <v>0</v>
      </c>
      <c r="AA94" s="75">
        <f>STOA!J94</f>
        <v>6.37</v>
      </c>
      <c r="AB94" s="75">
        <f>-STOA!P94</f>
        <v>0</v>
      </c>
      <c r="AC94">
        <f t="shared" si="3"/>
        <v>12.222881789570289</v>
      </c>
      <c r="AD94">
        <f t="shared" si="4"/>
        <v>1376.7409579343262</v>
      </c>
      <c r="AE94">
        <f>'IDT-1'!F94</f>
        <v>0</v>
      </c>
      <c r="AF94" s="24"/>
      <c r="AG94">
        <f t="shared" si="5"/>
        <v>1376.7409579343262</v>
      </c>
      <c r="AI94" s="34">
        <f>PXIL!J94</f>
        <v>0</v>
      </c>
      <c r="AJ94" s="34">
        <f>PXIL!P94</f>
        <v>0</v>
      </c>
      <c r="AK94" s="34">
        <f>RTM_IEX!J94</f>
        <v>33.229999999999997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7.2215999999999996</v>
      </c>
      <c r="E95">
        <f>GT_NG!T95</f>
        <v>12.024326672458731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715.89886991768935</v>
      </c>
      <c r="P95" s="36">
        <v>48.277128754088608</v>
      </c>
      <c r="Q95" s="36">
        <v>21.936932326621928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419.34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28.02</v>
      </c>
      <c r="Z95" s="34">
        <f>IEX!P95</f>
        <v>0</v>
      </c>
      <c r="AA95" s="75">
        <f>STOA!J95</f>
        <v>6.27</v>
      </c>
      <c r="AB95" s="75">
        <f>-STOA!P95</f>
        <v>0</v>
      </c>
      <c r="AC95">
        <f t="shared" si="3"/>
        <v>12.295789947503556</v>
      </c>
      <c r="AD95">
        <f t="shared" si="4"/>
        <v>1384.9530677233549</v>
      </c>
      <c r="AE95">
        <f>'IDT-1'!F95</f>
        <v>0</v>
      </c>
      <c r="AF95" s="24"/>
      <c r="AG95">
        <f t="shared" si="5"/>
        <v>1384.9530677233549</v>
      </c>
      <c r="AI95" s="34">
        <f>PXIL!J95</f>
        <v>0</v>
      </c>
      <c r="AJ95" s="34">
        <f>PXIL!P95</f>
        <v>0</v>
      </c>
      <c r="AK95" s="34">
        <f>RTM_IEX!J95</f>
        <v>38.65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12.024326672458731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702.55514195000353</v>
      </c>
      <c r="P96" s="36">
        <v>48.277128754088608</v>
      </c>
      <c r="Q96" s="36">
        <v>21.936932326621928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419.85999999999996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47.35</v>
      </c>
      <c r="Z96" s="34">
        <f>IEX!P96</f>
        <v>0</v>
      </c>
      <c r="AA96" s="75">
        <f>STOA!J96</f>
        <v>6.27</v>
      </c>
      <c r="AB96" s="75">
        <f>-STOA!P96</f>
        <v>0</v>
      </c>
      <c r="AC96">
        <f t="shared" si="3"/>
        <v>12.353133141387922</v>
      </c>
      <c r="AD96">
        <f t="shared" si="4"/>
        <v>1391.4119965617849</v>
      </c>
      <c r="AE96">
        <f>'IDT-1'!F96</f>
        <v>0</v>
      </c>
      <c r="AF96" s="24"/>
      <c r="AG96">
        <f t="shared" si="5"/>
        <v>1391.4119965617849</v>
      </c>
      <c r="AI96" s="34">
        <f>PXIL!J96</f>
        <v>0</v>
      </c>
      <c r="AJ96" s="34">
        <f>PXIL!P96</f>
        <v>0</v>
      </c>
      <c r="AK96" s="34">
        <f>RTM_IEX!J96</f>
        <v>38.659999999999997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12.024326672458731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695.06683231000352</v>
      </c>
      <c r="P97" s="36">
        <v>48.277128754088608</v>
      </c>
      <c r="Q97" s="36">
        <v>21.936932326621928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420.53999999999996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50.25</v>
      </c>
      <c r="Z97" s="34">
        <f>IEX!P97</f>
        <v>0</v>
      </c>
      <c r="AA97" s="75">
        <f>STOA!J97</f>
        <v>6.27</v>
      </c>
      <c r="AB97" s="75">
        <f>-STOA!P97</f>
        <v>0</v>
      </c>
      <c r="AC97">
        <f t="shared" si="3"/>
        <v>12.318740016555921</v>
      </c>
      <c r="AD97">
        <f t="shared" si="4"/>
        <v>1387.5380800466169</v>
      </c>
      <c r="AE97">
        <f>'IDT-1'!F97</f>
        <v>0</v>
      </c>
      <c r="AF97" s="24"/>
      <c r="AG97">
        <f t="shared" si="5"/>
        <v>1387.5380800466169</v>
      </c>
      <c r="AI97" s="34">
        <f>PXIL!J97</f>
        <v>0</v>
      </c>
      <c r="AJ97" s="34">
        <f>PXIL!P97</f>
        <v>0</v>
      </c>
      <c r="AK97" s="34">
        <f>RTM_IEX!J97</f>
        <v>38.659999999999997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12.024326672458731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685.5018151453371</v>
      </c>
      <c r="P98" s="36">
        <v>48.277128754088608</v>
      </c>
      <c r="Q98" s="36">
        <v>21.936932326621928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421.19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46.38</v>
      </c>
      <c r="Z98" s="34">
        <f>IEX!P98</f>
        <v>0</v>
      </c>
      <c r="AA98" s="75">
        <f>STOA!J98</f>
        <v>6.27</v>
      </c>
      <c r="AB98" s="75">
        <f>-STOA!P98</f>
        <v>0</v>
      </c>
      <c r="AC98">
        <f t="shared" si="3"/>
        <v>12.206143865506858</v>
      </c>
      <c r="AD98">
        <f t="shared" si="4"/>
        <v>1374.8556590329997</v>
      </c>
      <c r="AE98">
        <f>'IDT-1'!F98</f>
        <v>0</v>
      </c>
      <c r="AF98" s="24"/>
      <c r="AG98">
        <f t="shared" si="5"/>
        <v>1374.8556590329997</v>
      </c>
      <c r="AI98" s="34">
        <f>PXIL!J98</f>
        <v>0</v>
      </c>
      <c r="AJ98" s="34">
        <f>PXIL!P98</f>
        <v>0</v>
      </c>
      <c r="AK98" s="34">
        <f>RTM_IEX!J98</f>
        <v>38.65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0.17331839999999996</v>
      </c>
      <c r="E99">
        <f t="shared" si="6"/>
        <v>0.27123325003508214</v>
      </c>
      <c r="F99">
        <f t="shared" si="6"/>
        <v>0</v>
      </c>
      <c r="G99">
        <f t="shared" si="6"/>
        <v>0.77077781641665088</v>
      </c>
      <c r="H99">
        <f t="shared" si="6"/>
        <v>0</v>
      </c>
      <c r="I99">
        <f t="shared" si="6"/>
        <v>1.5658460927774565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15.026759796331504</v>
      </c>
      <c r="P99" s="36">
        <f t="shared" si="6"/>
        <v>1.1233446995811027</v>
      </c>
      <c r="Q99" s="36">
        <f t="shared" si="6"/>
        <v>0.50635535286463695</v>
      </c>
      <c r="R99" s="38">
        <f>SUM(R3:R98)/4000</f>
        <v>0.2492313249158073</v>
      </c>
      <c r="S99" s="38">
        <f t="shared" si="6"/>
        <v>0</v>
      </c>
      <c r="T99" s="37">
        <f t="shared" si="6"/>
        <v>0.73150250000000028</v>
      </c>
      <c r="U99" s="37">
        <f t="shared" si="6"/>
        <v>10.953799979999996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0.25292999999999999</v>
      </c>
      <c r="Z99" s="34">
        <f t="shared" si="6"/>
        <v>-0.24022499999999999</v>
      </c>
      <c r="AA99" s="75">
        <f t="shared" si="6"/>
        <v>0.15163000000000001</v>
      </c>
      <c r="AB99" s="75">
        <f t="shared" si="6"/>
        <v>0</v>
      </c>
      <c r="AC99">
        <f t="shared" si="6"/>
        <v>0.28984192402771081</v>
      </c>
      <c r="AD99">
        <f t="shared" si="6"/>
        <v>31.600667288894524</v>
      </c>
      <c r="AE99">
        <f t="shared" si="6"/>
        <v>-0.18284874999999998</v>
      </c>
      <c r="AG99">
        <f t="shared" si="6"/>
        <v>31.417818538894519</v>
      </c>
      <c r="AI99">
        <f t="shared" si="6"/>
        <v>0</v>
      </c>
      <c r="AJ99">
        <f t="shared" si="6"/>
        <v>0</v>
      </c>
      <c r="AK99">
        <f t="shared" si="6"/>
        <v>0.63450500000000021</v>
      </c>
      <c r="AL99">
        <f t="shared" si="6"/>
        <v>-0.28050000000000003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45203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1.1664000000000001</v>
      </c>
      <c r="E3">
        <f>GT_NG!S3</f>
        <v>2.0835115362971304</v>
      </c>
      <c r="F3">
        <f>GT_Spot!S3</f>
        <v>0</v>
      </c>
      <c r="G3">
        <f>PPCL_NG!S3</f>
        <v>47.27</v>
      </c>
      <c r="H3">
        <f>PPCL_Spot!S3</f>
        <v>0</v>
      </c>
      <c r="I3">
        <f>Bawana_NG!S3</f>
        <v>20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9.66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62.81</v>
      </c>
      <c r="AB3" s="75">
        <f>-STOA!Q3</f>
        <v>0</v>
      </c>
      <c r="AC3">
        <f>SUMIF(B3:AB3,"&gt;0")*$AC$2-SUMIF(B3:AB3,"&lt;0")*($AC$2/(1-$AC$2))+SUMIF(AI3:AR3,"&gt;0")*$AC$2-SUMIF(AI3:AR3,"&lt;0")*($AC$2/(1-$AC$2))</f>
        <v>1.258311221519415</v>
      </c>
      <c r="AD3">
        <f>SUM(B3:AB3,AI3:AR3)-AC3</f>
        <v>141.73160031477772</v>
      </c>
      <c r="AE3">
        <f>'IDT-1'!E3</f>
        <v>0</v>
      </c>
      <c r="AF3" s="24"/>
      <c r="AG3">
        <f>SUM(AD3:AF3)+AT3</f>
        <v>141.73160031477772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2.0835115362971304</v>
      </c>
      <c r="F4">
        <f>GT_Spot!S4</f>
        <v>0</v>
      </c>
      <c r="G4">
        <f>PPCL_NG!S4</f>
        <v>47.27</v>
      </c>
      <c r="H4">
        <f>PPCL_Spot!S4</f>
        <v>0</v>
      </c>
      <c r="I4">
        <f>Bawana_NG!S4</f>
        <v>20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9.66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1.258311221519415</v>
      </c>
      <c r="AD4">
        <f t="shared" ref="AD4:AD67" si="1">SUM(B4:AB4,AI4:AR4)-AC4</f>
        <v>141.73160031477772</v>
      </c>
      <c r="AE4">
        <f>'IDT-1'!E4</f>
        <v>0</v>
      </c>
      <c r="AF4" s="24"/>
      <c r="AG4">
        <f t="shared" ref="AG4:AG67" si="2">SUM(AD4:AF4)+AT4</f>
        <v>141.73160031477772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2.0835115362971304</v>
      </c>
      <c r="F5">
        <f>GT_Spot!S5</f>
        <v>0</v>
      </c>
      <c r="G5">
        <f>PPCL_NG!S5</f>
        <v>47.27</v>
      </c>
      <c r="H5">
        <f>PPCL_Spot!S5</f>
        <v>0</v>
      </c>
      <c r="I5">
        <f>Bawana_NG!S5</f>
        <v>20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9.66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62.81</v>
      </c>
      <c r="AB5" s="75">
        <f>-STOA!Q5</f>
        <v>0</v>
      </c>
      <c r="AC5">
        <f t="shared" si="0"/>
        <v>1.258311221519415</v>
      </c>
      <c r="AD5">
        <f t="shared" si="1"/>
        <v>141.73160031477772</v>
      </c>
      <c r="AE5">
        <f>'IDT-1'!E5</f>
        <v>0</v>
      </c>
      <c r="AF5" s="24"/>
      <c r="AG5">
        <f t="shared" si="2"/>
        <v>141.73160031477772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2.0270462633451958</v>
      </c>
      <c r="F6">
        <f>GT_Spot!S6</f>
        <v>0</v>
      </c>
      <c r="G6">
        <f>PPCL_NG!S6</f>
        <v>47.27</v>
      </c>
      <c r="H6">
        <f>PPCL_Spot!S6</f>
        <v>0</v>
      </c>
      <c r="I6">
        <f>Bawana_NG!S6</f>
        <v>20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9.66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62.81</v>
      </c>
      <c r="AB6" s="75">
        <f>-STOA!Q6</f>
        <v>0</v>
      </c>
      <c r="AC6">
        <f t="shared" si="0"/>
        <v>1.2578143271174378</v>
      </c>
      <c r="AD6">
        <f t="shared" si="1"/>
        <v>141.67563193622775</v>
      </c>
      <c r="AE6">
        <f>'IDT-1'!E6</f>
        <v>0</v>
      </c>
      <c r="AF6" s="24"/>
      <c r="AG6">
        <f t="shared" si="2"/>
        <v>141.67563193622775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2.0270462633451958</v>
      </c>
      <c r="F7">
        <f>GT_Spot!S7</f>
        <v>0</v>
      </c>
      <c r="G7">
        <f>PPCL_NG!S7</f>
        <v>47.27</v>
      </c>
      <c r="H7">
        <f>PPCL_Spot!S7</f>
        <v>0</v>
      </c>
      <c r="I7">
        <f>Bawana_NG!S7</f>
        <v>20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0.6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62.81</v>
      </c>
      <c r="AB7" s="75">
        <f>-STOA!Q7</f>
        <v>0</v>
      </c>
      <c r="AC7">
        <f t="shared" si="0"/>
        <v>1.1780863271174378</v>
      </c>
      <c r="AD7">
        <f t="shared" si="1"/>
        <v>132.69535993622776</v>
      </c>
      <c r="AE7">
        <f>'IDT-1'!E7</f>
        <v>0</v>
      </c>
      <c r="AF7" s="24"/>
      <c r="AG7">
        <f t="shared" si="2"/>
        <v>132.69535993622776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2.0270462633451958</v>
      </c>
      <c r="F8">
        <f>GT_Spot!S8</f>
        <v>0</v>
      </c>
      <c r="G8">
        <f>PPCL_NG!S8</f>
        <v>47.58</v>
      </c>
      <c r="H8">
        <f>PPCL_Spot!S8</f>
        <v>0</v>
      </c>
      <c r="I8">
        <f>Bawana_NG!S8</f>
        <v>20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62.81</v>
      </c>
      <c r="AB8" s="75">
        <f>-STOA!Q8</f>
        <v>0</v>
      </c>
      <c r="AC8">
        <f t="shared" si="0"/>
        <v>1.1755343271174379</v>
      </c>
      <c r="AD8">
        <f t="shared" si="1"/>
        <v>132.40791193622775</v>
      </c>
      <c r="AE8">
        <f>'IDT-1'!E8</f>
        <v>0</v>
      </c>
      <c r="AF8" s="24"/>
      <c r="AG8">
        <f t="shared" si="2"/>
        <v>132.40791193622775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2.0839857651245555</v>
      </c>
      <c r="F9">
        <f>GT_Spot!S9</f>
        <v>0</v>
      </c>
      <c r="G9">
        <f>PPCL_NG!S9</f>
        <v>47.88</v>
      </c>
      <c r="H9">
        <f>PPCL_Spot!S9</f>
        <v>0</v>
      </c>
      <c r="I9">
        <f>Bawana_NG!S9</f>
        <v>20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62.81</v>
      </c>
      <c r="AB9" s="75">
        <f>-STOA!Q9</f>
        <v>0</v>
      </c>
      <c r="AC9">
        <f t="shared" si="0"/>
        <v>1.2674566699550496</v>
      </c>
      <c r="AD9">
        <f t="shared" si="1"/>
        <v>122.67292909516952</v>
      </c>
      <c r="AE9">
        <f>'IDT-1'!E9</f>
        <v>0</v>
      </c>
      <c r="AF9" s="24"/>
      <c r="AG9">
        <f t="shared" si="2"/>
        <v>122.67292909516952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2.0839857651245555</v>
      </c>
      <c r="F10">
        <f>GT_Spot!S10</f>
        <v>0</v>
      </c>
      <c r="G10">
        <f>PPCL_NG!S10</f>
        <v>47.88</v>
      </c>
      <c r="H10">
        <f>PPCL_Spot!S10</f>
        <v>0</v>
      </c>
      <c r="I10">
        <f>Bawana_NG!S10</f>
        <v>19.99907445971586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62.81</v>
      </c>
      <c r="AB10" s="75">
        <f>-STOA!Q10</f>
        <v>0</v>
      </c>
      <c r="AC10">
        <f t="shared" si="0"/>
        <v>1.267448525200549</v>
      </c>
      <c r="AD10">
        <f t="shared" si="1"/>
        <v>122.67201169963987</v>
      </c>
      <c r="AE10">
        <f>'IDT-1'!E10</f>
        <v>0</v>
      </c>
      <c r="AF10" s="24"/>
      <c r="AG10">
        <f t="shared" si="2"/>
        <v>122.67201169963987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2.0839857651245555</v>
      </c>
      <c r="F11">
        <f>GT_Spot!S11</f>
        <v>0</v>
      </c>
      <c r="G11">
        <f>PPCL_NG!S11</f>
        <v>47.88</v>
      </c>
      <c r="H11">
        <f>PPCL_Spot!S11</f>
        <v>0</v>
      </c>
      <c r="I11">
        <f>Bawana_NG!S11</f>
        <v>19.99907445971586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62.81</v>
      </c>
      <c r="AB11" s="75">
        <f>-STOA!Q11</f>
        <v>0</v>
      </c>
      <c r="AC11">
        <f t="shared" si="0"/>
        <v>1.267448525200549</v>
      </c>
      <c r="AD11">
        <f t="shared" si="1"/>
        <v>122.67201169963987</v>
      </c>
      <c r="AE11">
        <f>'IDT-1'!E11</f>
        <v>0</v>
      </c>
      <c r="AF11" s="24"/>
      <c r="AG11">
        <f t="shared" si="2"/>
        <v>122.67201169963987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2.0839857651245555</v>
      </c>
      <c r="F12">
        <f>GT_Spot!S12</f>
        <v>0</v>
      </c>
      <c r="G12">
        <f>PPCL_NG!S12</f>
        <v>47.88</v>
      </c>
      <c r="H12">
        <f>PPCL_Spot!S12</f>
        <v>0</v>
      </c>
      <c r="I12">
        <f>Bawana_NG!S12</f>
        <v>19.99907445971586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62.81</v>
      </c>
      <c r="AB12" s="75">
        <f>-STOA!Q12</f>
        <v>0</v>
      </c>
      <c r="AC12">
        <f t="shared" si="0"/>
        <v>1.267448525200549</v>
      </c>
      <c r="AD12">
        <f t="shared" si="1"/>
        <v>122.67201169963987</v>
      </c>
      <c r="AE12">
        <f>'IDT-1'!E12</f>
        <v>0</v>
      </c>
      <c r="AF12" s="24"/>
      <c r="AG12">
        <f t="shared" si="2"/>
        <v>122.67201169963987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2.0839857651245555</v>
      </c>
      <c r="F13">
        <f>GT_Spot!S13</f>
        <v>0</v>
      </c>
      <c r="G13">
        <f>PPCL_NG!S13</f>
        <v>47.88</v>
      </c>
      <c r="H13">
        <f>PPCL_Spot!S13</f>
        <v>0</v>
      </c>
      <c r="I13">
        <f>Bawana_NG!S13</f>
        <v>19.99907445971586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62.81</v>
      </c>
      <c r="AB13" s="75">
        <f>-STOA!Q13</f>
        <v>0</v>
      </c>
      <c r="AC13">
        <f t="shared" si="0"/>
        <v>1.267448525200549</v>
      </c>
      <c r="AD13">
        <f t="shared" si="1"/>
        <v>122.67201169963987</v>
      </c>
      <c r="AE13">
        <f>'IDT-1'!E13</f>
        <v>0</v>
      </c>
      <c r="AF13" s="24"/>
      <c r="AG13">
        <f t="shared" si="2"/>
        <v>122.67201169963987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2.0839857651245555</v>
      </c>
      <c r="F14">
        <f>GT_Spot!S14</f>
        <v>0</v>
      </c>
      <c r="G14">
        <f>PPCL_NG!S14</f>
        <v>47.88</v>
      </c>
      <c r="H14">
        <f>PPCL_Spot!S14</f>
        <v>0</v>
      </c>
      <c r="I14">
        <f>Bawana_NG!S14</f>
        <v>19.99907445971586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62.81</v>
      </c>
      <c r="AB14" s="75">
        <f>-STOA!Q14</f>
        <v>0</v>
      </c>
      <c r="AC14">
        <f t="shared" si="0"/>
        <v>1.267448525200549</v>
      </c>
      <c r="AD14">
        <f t="shared" si="1"/>
        <v>122.67201169963987</v>
      </c>
      <c r="AE14">
        <f>'IDT-1'!E14</f>
        <v>0</v>
      </c>
      <c r="AF14" s="24"/>
      <c r="AG14">
        <f t="shared" si="2"/>
        <v>122.67201169963987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2.0839857651245555</v>
      </c>
      <c r="F15">
        <f>GT_Spot!S15</f>
        <v>0</v>
      </c>
      <c r="G15">
        <f>PPCL_NG!S15</f>
        <v>47.88</v>
      </c>
      <c r="H15">
        <f>PPCL_Spot!S15</f>
        <v>0</v>
      </c>
      <c r="I15">
        <f>Bawana_NG!S15</f>
        <v>19.99907445971586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62.81</v>
      </c>
      <c r="AB15" s="75">
        <f>-STOA!Q15</f>
        <v>0</v>
      </c>
      <c r="AC15">
        <f t="shared" si="0"/>
        <v>1.267448525200549</v>
      </c>
      <c r="AD15">
        <f t="shared" si="1"/>
        <v>122.67201169963987</v>
      </c>
      <c r="AE15">
        <f>'IDT-1'!E15</f>
        <v>0</v>
      </c>
      <c r="AF15" s="24"/>
      <c r="AG15">
        <f t="shared" si="2"/>
        <v>122.67201169963987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2.0839857651245555</v>
      </c>
      <c r="F16">
        <f>GT_Spot!S16</f>
        <v>0</v>
      </c>
      <c r="G16">
        <f>PPCL_NG!S16</f>
        <v>47.88</v>
      </c>
      <c r="H16">
        <f>PPCL_Spot!S16</f>
        <v>0</v>
      </c>
      <c r="I16">
        <f>Bawana_NG!S16</f>
        <v>19.99907445971586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62.81</v>
      </c>
      <c r="AB16" s="75">
        <f>-STOA!Q16</f>
        <v>0</v>
      </c>
      <c r="AC16">
        <f t="shared" si="0"/>
        <v>1.267448525200549</v>
      </c>
      <c r="AD16">
        <f t="shared" si="1"/>
        <v>122.67201169963987</v>
      </c>
      <c r="AE16">
        <f>'IDT-1'!E16</f>
        <v>0</v>
      </c>
      <c r="AF16" s="24"/>
      <c r="AG16">
        <f t="shared" si="2"/>
        <v>122.67201169963987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2.0839857651245555</v>
      </c>
      <c r="F17">
        <f>GT_Spot!S17</f>
        <v>0</v>
      </c>
      <c r="G17">
        <f>PPCL_NG!S17</f>
        <v>47.88</v>
      </c>
      <c r="H17">
        <f>PPCL_Spot!S17</f>
        <v>0</v>
      </c>
      <c r="I17">
        <f>Bawana_NG!S17</f>
        <v>19.99907445971586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62.81</v>
      </c>
      <c r="AB17" s="75">
        <f>-STOA!Q17</f>
        <v>0</v>
      </c>
      <c r="AC17">
        <f t="shared" si="0"/>
        <v>1.267448525200549</v>
      </c>
      <c r="AD17">
        <f t="shared" si="1"/>
        <v>122.67201169963987</v>
      </c>
      <c r="AE17">
        <f>'IDT-1'!E17</f>
        <v>0</v>
      </c>
      <c r="AF17" s="24"/>
      <c r="AG17">
        <f t="shared" si="2"/>
        <v>122.67201169963987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2.0839857651245555</v>
      </c>
      <c r="F18">
        <f>GT_Spot!S18</f>
        <v>0</v>
      </c>
      <c r="G18">
        <f>PPCL_NG!S18</f>
        <v>47.88</v>
      </c>
      <c r="H18">
        <f>PPCL_Spot!S18</f>
        <v>0</v>
      </c>
      <c r="I18">
        <f>Bawana_NG!S18</f>
        <v>19.99907445971586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62.81</v>
      </c>
      <c r="AB18" s="75">
        <f>-STOA!Q18</f>
        <v>0</v>
      </c>
      <c r="AC18">
        <f t="shared" si="0"/>
        <v>1.267448525200549</v>
      </c>
      <c r="AD18">
        <f t="shared" si="1"/>
        <v>122.67201169963987</v>
      </c>
      <c r="AE18">
        <f>'IDT-1'!E18</f>
        <v>0</v>
      </c>
      <c r="AF18" s="24"/>
      <c r="AG18">
        <f t="shared" si="2"/>
        <v>122.67201169963987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2.0839857651245555</v>
      </c>
      <c r="F19">
        <f>GT_Spot!S19</f>
        <v>0</v>
      </c>
      <c r="G19">
        <f>PPCL_NG!S19</f>
        <v>47.88</v>
      </c>
      <c r="H19">
        <f>PPCL_Spot!S19</f>
        <v>0</v>
      </c>
      <c r="I19">
        <f>Bawana_NG!S19</f>
        <v>19.99907445971586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62.81</v>
      </c>
      <c r="AB19" s="75">
        <f>-STOA!Q19</f>
        <v>0</v>
      </c>
      <c r="AC19">
        <f t="shared" si="0"/>
        <v>1.267448525200549</v>
      </c>
      <c r="AD19">
        <f t="shared" si="1"/>
        <v>122.67201169963987</v>
      </c>
      <c r="AE19">
        <f>'IDT-1'!E19</f>
        <v>0</v>
      </c>
      <c r="AF19" s="24"/>
      <c r="AG19">
        <f t="shared" si="2"/>
        <v>122.67201169963987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2.0838795630162537</v>
      </c>
      <c r="F20">
        <f>GT_Spot!S20</f>
        <v>0</v>
      </c>
      <c r="G20">
        <f>PPCL_NG!S20</f>
        <v>46.97</v>
      </c>
      <c r="H20">
        <f>PPCL_Spot!S20</f>
        <v>0</v>
      </c>
      <c r="I20">
        <f>Bawana_NG!S20</f>
        <v>19.99907445971586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62.81</v>
      </c>
      <c r="AB20" s="75">
        <f>-STOA!Q20</f>
        <v>0</v>
      </c>
      <c r="AC20">
        <f t="shared" si="0"/>
        <v>1.259439590621996</v>
      </c>
      <c r="AD20">
        <f t="shared" si="1"/>
        <v>121.76991443211013</v>
      </c>
      <c r="AE20">
        <f>'IDT-1'!E20</f>
        <v>0</v>
      </c>
      <c r="AF20" s="24"/>
      <c r="AG20">
        <f t="shared" si="2"/>
        <v>121.76991443211013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2.0838795630162537</v>
      </c>
      <c r="F21">
        <f>GT_Spot!S21</f>
        <v>0</v>
      </c>
      <c r="G21">
        <f>PPCL_NG!S21</f>
        <v>46.97</v>
      </c>
      <c r="H21">
        <f>PPCL_Spot!S21</f>
        <v>0</v>
      </c>
      <c r="I21">
        <f>Bawana_NG!S21</f>
        <v>19.99907445971586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62.81</v>
      </c>
      <c r="AB21" s="75">
        <f>-STOA!Q21</f>
        <v>0</v>
      </c>
      <c r="AC21">
        <f t="shared" si="0"/>
        <v>1.259439590621996</v>
      </c>
      <c r="AD21">
        <f t="shared" si="1"/>
        <v>121.76991443211013</v>
      </c>
      <c r="AE21">
        <f>'IDT-1'!E21</f>
        <v>0</v>
      </c>
      <c r="AF21" s="24"/>
      <c r="AG21">
        <f t="shared" si="2"/>
        <v>121.76991443211013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2.0838795630162537</v>
      </c>
      <c r="F22">
        <f>GT_Spot!S22</f>
        <v>0</v>
      </c>
      <c r="G22">
        <f>PPCL_NG!S22</f>
        <v>46.97</v>
      </c>
      <c r="H22">
        <f>PPCL_Spot!S22</f>
        <v>0</v>
      </c>
      <c r="I22">
        <f>Bawana_NG!S22</f>
        <v>19.99907445971586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62.81</v>
      </c>
      <c r="AB22" s="75">
        <f>-STOA!Q22</f>
        <v>0</v>
      </c>
      <c r="AC22">
        <f t="shared" si="0"/>
        <v>1.259439590621996</v>
      </c>
      <c r="AD22">
        <f t="shared" si="1"/>
        <v>121.76991443211013</v>
      </c>
      <c r="AE22">
        <f>'IDT-1'!E22</f>
        <v>0</v>
      </c>
      <c r="AF22" s="24"/>
      <c r="AG22">
        <f t="shared" si="2"/>
        <v>121.76991443211013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2.0838795630162537</v>
      </c>
      <c r="F23">
        <f>GT_Spot!S23</f>
        <v>0</v>
      </c>
      <c r="G23">
        <f>PPCL_NG!S23</f>
        <v>46.97</v>
      </c>
      <c r="H23">
        <f>PPCL_Spot!S23</f>
        <v>0</v>
      </c>
      <c r="I23">
        <f>Bawana_NG!S23</f>
        <v>19.99907445971586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62.81</v>
      </c>
      <c r="AB23" s="75">
        <f>-STOA!Q23</f>
        <v>0</v>
      </c>
      <c r="AC23">
        <f t="shared" si="0"/>
        <v>1.259439590621996</v>
      </c>
      <c r="AD23">
        <f t="shared" si="1"/>
        <v>121.76991443211013</v>
      </c>
      <c r="AE23">
        <f>'IDT-1'!E23</f>
        <v>0</v>
      </c>
      <c r="AF23" s="24"/>
      <c r="AG23">
        <f t="shared" si="2"/>
        <v>121.76991443211013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2.0838795630162537</v>
      </c>
      <c r="F24">
        <f>GT_Spot!S24</f>
        <v>0</v>
      </c>
      <c r="G24">
        <f>PPCL_NG!S24</f>
        <v>46.97</v>
      </c>
      <c r="H24">
        <f>PPCL_Spot!S24</f>
        <v>0</v>
      </c>
      <c r="I24">
        <f>Bawana_NG!S24</f>
        <v>19.99907445971586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62.81</v>
      </c>
      <c r="AB24" s="75">
        <f>-STOA!Q24</f>
        <v>0</v>
      </c>
      <c r="AC24">
        <f t="shared" si="0"/>
        <v>1.259439590621996</v>
      </c>
      <c r="AD24">
        <f t="shared" si="1"/>
        <v>121.76991443211013</v>
      </c>
      <c r="AE24">
        <f>'IDT-1'!E24</f>
        <v>0</v>
      </c>
      <c r="AF24" s="24"/>
      <c r="AG24">
        <f t="shared" si="2"/>
        <v>121.76991443211013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2.0838795630162537</v>
      </c>
      <c r="F25">
        <f>GT_Spot!S25</f>
        <v>0</v>
      </c>
      <c r="G25">
        <f>PPCL_NG!S25</f>
        <v>46.97</v>
      </c>
      <c r="H25">
        <f>PPCL_Spot!S25</f>
        <v>0</v>
      </c>
      <c r="I25">
        <f>Bawana_NG!S25</f>
        <v>19.99907445971586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62.81</v>
      </c>
      <c r="AB25" s="75">
        <f>-STOA!Q25</f>
        <v>0</v>
      </c>
      <c r="AC25">
        <f t="shared" si="0"/>
        <v>1.259439590621996</v>
      </c>
      <c r="AD25">
        <f t="shared" si="1"/>
        <v>121.76991443211013</v>
      </c>
      <c r="AE25">
        <f>'IDT-1'!E25</f>
        <v>0</v>
      </c>
      <c r="AF25" s="24"/>
      <c r="AG25">
        <f t="shared" si="2"/>
        <v>121.76991443211013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2.0838795630162537</v>
      </c>
      <c r="F26">
        <f>GT_Spot!S26</f>
        <v>0</v>
      </c>
      <c r="G26">
        <f>PPCL_NG!S26</f>
        <v>46.97</v>
      </c>
      <c r="H26">
        <f>PPCL_Spot!S26</f>
        <v>0</v>
      </c>
      <c r="I26">
        <f>Bawana_NG!S26</f>
        <v>19.99907445971586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62.81</v>
      </c>
      <c r="AB26" s="75">
        <f>-STOA!Q26</f>
        <v>0</v>
      </c>
      <c r="AC26">
        <f t="shared" si="0"/>
        <v>1.259439590621996</v>
      </c>
      <c r="AD26">
        <f t="shared" si="1"/>
        <v>121.76991443211013</v>
      </c>
      <c r="AE26">
        <f>'IDT-1'!E26</f>
        <v>0</v>
      </c>
      <c r="AF26" s="24"/>
      <c r="AG26">
        <f t="shared" si="2"/>
        <v>121.76991443211013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2.0838795630162537</v>
      </c>
      <c r="F27">
        <f>GT_Spot!S27</f>
        <v>0</v>
      </c>
      <c r="G27">
        <f>PPCL_NG!S27</f>
        <v>46.97</v>
      </c>
      <c r="H27">
        <f>PPCL_Spot!S27</f>
        <v>0</v>
      </c>
      <c r="I27">
        <f>Bawana_NG!S27</f>
        <v>19.99907445971586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4.83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62.81</v>
      </c>
      <c r="AB27" s="75">
        <f>-STOA!Q27</f>
        <v>0</v>
      </c>
      <c r="AC27">
        <f t="shared" si="0"/>
        <v>1.301943590621996</v>
      </c>
      <c r="AD27">
        <f t="shared" si="1"/>
        <v>126.55741043211013</v>
      </c>
      <c r="AE27">
        <f>'IDT-1'!E27</f>
        <v>0</v>
      </c>
      <c r="AF27" s="24"/>
      <c r="AG27">
        <f t="shared" si="2"/>
        <v>126.55741043211013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2.0838795630162537</v>
      </c>
      <c r="F28">
        <f>GT_Spot!S28</f>
        <v>0</v>
      </c>
      <c r="G28">
        <f>PPCL_NG!S28</f>
        <v>47.88</v>
      </c>
      <c r="H28">
        <f>PPCL_Spot!S28</f>
        <v>0</v>
      </c>
      <c r="I28">
        <f>Bawana_NG!S28</f>
        <v>19.99907445971586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4.83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62.81</v>
      </c>
      <c r="AB28" s="75">
        <f>-STOA!Q28</f>
        <v>0</v>
      </c>
      <c r="AC28">
        <f t="shared" si="0"/>
        <v>1.3099515906219958</v>
      </c>
      <c r="AD28">
        <f t="shared" si="1"/>
        <v>127.45940243211011</v>
      </c>
      <c r="AE28">
        <f>'IDT-1'!E28</f>
        <v>0</v>
      </c>
      <c r="AF28" s="24"/>
      <c r="AG28">
        <f t="shared" si="2"/>
        <v>127.45940243211011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2.0838795630162537</v>
      </c>
      <c r="F29">
        <f>GT_Spot!S29</f>
        <v>0</v>
      </c>
      <c r="G29">
        <f>PPCL_NG!S29</f>
        <v>47.88</v>
      </c>
      <c r="H29">
        <f>PPCL_Spot!S29</f>
        <v>0</v>
      </c>
      <c r="I29">
        <f>Bawana_NG!S29</f>
        <v>19.99907445971586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12.56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62.81</v>
      </c>
      <c r="AB29" s="75">
        <f>-STOA!Q29</f>
        <v>0</v>
      </c>
      <c r="AC29">
        <f t="shared" si="0"/>
        <v>1.3779755906219959</v>
      </c>
      <c r="AD29">
        <f t="shared" si="1"/>
        <v>135.12137843211013</v>
      </c>
      <c r="AE29">
        <f>'IDT-1'!E29</f>
        <v>0</v>
      </c>
      <c r="AF29" s="24"/>
      <c r="AG29">
        <f t="shared" si="2"/>
        <v>135.12137843211013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2.0838795630162537</v>
      </c>
      <c r="F30">
        <f>GT_Spot!S30</f>
        <v>0</v>
      </c>
      <c r="G30">
        <f>PPCL_NG!S30</f>
        <v>47.88</v>
      </c>
      <c r="H30">
        <f>PPCL_Spot!S30</f>
        <v>0</v>
      </c>
      <c r="I30">
        <f>Bawana_NG!S30</f>
        <v>20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12.56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62.81</v>
      </c>
      <c r="AB30" s="75">
        <f>-STOA!Q30</f>
        <v>0</v>
      </c>
      <c r="AC30">
        <f t="shared" si="0"/>
        <v>1.3779837353764963</v>
      </c>
      <c r="AD30">
        <f t="shared" si="1"/>
        <v>135.12229582763976</v>
      </c>
      <c r="AE30">
        <f>'IDT-1'!E30</f>
        <v>0</v>
      </c>
      <c r="AF30" s="24"/>
      <c r="AG30">
        <f t="shared" si="2"/>
        <v>135.12229582763976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2.0838795630162537</v>
      </c>
      <c r="F31">
        <f>GT_Spot!S31</f>
        <v>0</v>
      </c>
      <c r="G31">
        <f>PPCL_NG!S31</f>
        <v>47.88</v>
      </c>
      <c r="H31">
        <f>PPCL_Spot!S31</f>
        <v>0</v>
      </c>
      <c r="I31">
        <f>Bawana_NG!S31</f>
        <v>19.99907445971586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16.329999999999998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62.81</v>
      </c>
      <c r="AB31" s="75">
        <f>-STOA!Q31</f>
        <v>0</v>
      </c>
      <c r="AC31">
        <f t="shared" si="0"/>
        <v>1.3223703154000426</v>
      </c>
      <c r="AD31">
        <f t="shared" si="1"/>
        <v>148.94698370733207</v>
      </c>
      <c r="AE31">
        <f>'IDT-1'!E31</f>
        <v>0</v>
      </c>
      <c r="AF31" s="24"/>
      <c r="AG31">
        <f t="shared" si="2"/>
        <v>148.94698370733207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2.0838795630162537</v>
      </c>
      <c r="F32">
        <f>GT_Spot!S32</f>
        <v>0</v>
      </c>
      <c r="G32">
        <f>PPCL_NG!S32</f>
        <v>47.88</v>
      </c>
      <c r="H32">
        <f>PPCL_Spot!S32</f>
        <v>0</v>
      </c>
      <c r="I32">
        <f>Bawana_NG!S32</f>
        <v>19.99907445971586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22.1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62.81</v>
      </c>
      <c r="AB32" s="75">
        <f>-STOA!Q32</f>
        <v>0</v>
      </c>
      <c r="AC32">
        <f t="shared" si="0"/>
        <v>1.3731463154000427</v>
      </c>
      <c r="AD32">
        <f t="shared" si="1"/>
        <v>154.66620770733206</v>
      </c>
      <c r="AE32">
        <f>'IDT-1'!E32</f>
        <v>0</v>
      </c>
      <c r="AF32" s="24"/>
      <c r="AG32">
        <f t="shared" si="2"/>
        <v>154.66620770733206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2.0838795630162537</v>
      </c>
      <c r="F33">
        <f>GT_Spot!S33</f>
        <v>0</v>
      </c>
      <c r="G33">
        <f>PPCL_NG!S33</f>
        <v>47.88</v>
      </c>
      <c r="H33">
        <f>PPCL_Spot!S33</f>
        <v>0</v>
      </c>
      <c r="I33">
        <f>Bawana_NG!S33</f>
        <v>19.99907445971586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30.92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62.81</v>
      </c>
      <c r="AB33" s="75">
        <f>-STOA!Q33</f>
        <v>0</v>
      </c>
      <c r="AC33">
        <f t="shared" si="0"/>
        <v>1.4507623154000429</v>
      </c>
      <c r="AD33">
        <f t="shared" si="1"/>
        <v>163.40859170733208</v>
      </c>
      <c r="AE33">
        <f>'IDT-1'!E33</f>
        <v>0</v>
      </c>
      <c r="AF33" s="24"/>
      <c r="AG33">
        <f t="shared" si="2"/>
        <v>163.40859170733208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2.0838795630162537</v>
      </c>
      <c r="F34">
        <f>GT_Spot!S34</f>
        <v>0</v>
      </c>
      <c r="G34">
        <f>PPCL_NG!S34</f>
        <v>47.88</v>
      </c>
      <c r="H34">
        <f>PPCL_Spot!S34</f>
        <v>0</v>
      </c>
      <c r="I34">
        <f>Bawana_NG!S34</f>
        <v>19.99907445971586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40.58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62.81</v>
      </c>
      <c r="AB34" s="75">
        <f>-STOA!Q34</f>
        <v>0</v>
      </c>
      <c r="AC34">
        <f t="shared" si="0"/>
        <v>1.5357703154000426</v>
      </c>
      <c r="AD34">
        <f t="shared" si="1"/>
        <v>172.98358370733206</v>
      </c>
      <c r="AE34">
        <f>'IDT-1'!E34</f>
        <v>0</v>
      </c>
      <c r="AF34" s="24"/>
      <c r="AG34">
        <f t="shared" si="2"/>
        <v>172.98358370733206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2.0838795630162537</v>
      </c>
      <c r="F35">
        <f>GT_Spot!S35</f>
        <v>0</v>
      </c>
      <c r="G35">
        <f>PPCL_NG!S35</f>
        <v>47.88</v>
      </c>
      <c r="H35">
        <f>PPCL_Spot!S35</f>
        <v>0</v>
      </c>
      <c r="I35">
        <f>Bawana_NG!S35</f>
        <v>19.99907445971586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54.11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62.81</v>
      </c>
      <c r="AB35" s="75">
        <f>-STOA!Q35</f>
        <v>0</v>
      </c>
      <c r="AC35">
        <f t="shared" si="0"/>
        <v>1.6548343154000429</v>
      </c>
      <c r="AD35">
        <f t="shared" si="1"/>
        <v>186.39451970733208</v>
      </c>
      <c r="AE35">
        <f>'IDT-1'!E35</f>
        <v>0</v>
      </c>
      <c r="AF35" s="24"/>
      <c r="AG35">
        <f t="shared" si="2"/>
        <v>186.39451970733208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2.0838795630162537</v>
      </c>
      <c r="F36">
        <f>GT_Spot!S36</f>
        <v>0</v>
      </c>
      <c r="G36">
        <f>PPCL_NG!S36</f>
        <v>47.88</v>
      </c>
      <c r="H36">
        <f>PPCL_Spot!S36</f>
        <v>0</v>
      </c>
      <c r="I36">
        <f>Bawana_NG!S36</f>
        <v>19.99907445971586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65.709999999999994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62.81</v>
      </c>
      <c r="AB36" s="75">
        <f>-STOA!Q36</f>
        <v>0</v>
      </c>
      <c r="AC36">
        <f t="shared" si="0"/>
        <v>1.7569143154000426</v>
      </c>
      <c r="AD36">
        <f t="shared" si="1"/>
        <v>197.89243970733204</v>
      </c>
      <c r="AE36">
        <f>'IDT-1'!E36</f>
        <v>0</v>
      </c>
      <c r="AF36" s="24"/>
      <c r="AG36">
        <f t="shared" si="2"/>
        <v>197.89243970733204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2.0838795630162537</v>
      </c>
      <c r="F37">
        <f>GT_Spot!S37</f>
        <v>0</v>
      </c>
      <c r="G37">
        <f>PPCL_NG!S37</f>
        <v>47.88</v>
      </c>
      <c r="H37">
        <f>PPCL_Spot!S37</f>
        <v>0</v>
      </c>
      <c r="I37">
        <f>Bawana_NG!S37</f>
        <v>19.99907445971586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76.34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62.81</v>
      </c>
      <c r="AB37" s="75">
        <f>-STOA!Q37</f>
        <v>0</v>
      </c>
      <c r="AC37">
        <f t="shared" si="0"/>
        <v>1.8504583154000427</v>
      </c>
      <c r="AD37">
        <f t="shared" si="1"/>
        <v>208.42889570733209</v>
      </c>
      <c r="AE37">
        <f>'IDT-1'!E37</f>
        <v>0</v>
      </c>
      <c r="AF37" s="24"/>
      <c r="AG37">
        <f t="shared" si="2"/>
        <v>208.42889570733209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2.0838795630162537</v>
      </c>
      <c r="F38">
        <f>GT_Spot!S38</f>
        <v>0</v>
      </c>
      <c r="G38">
        <f>PPCL_NG!S38</f>
        <v>47.88</v>
      </c>
      <c r="H38">
        <f>PPCL_Spot!S38</f>
        <v>0</v>
      </c>
      <c r="I38">
        <f>Bawana_NG!S38</f>
        <v>19.99907445971586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88.9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62.81</v>
      </c>
      <c r="AB38" s="75">
        <f>-STOA!Q38</f>
        <v>0</v>
      </c>
      <c r="AC38">
        <f t="shared" si="0"/>
        <v>1.9609863154000429</v>
      </c>
      <c r="AD38">
        <f t="shared" si="1"/>
        <v>220.87836770733207</v>
      </c>
      <c r="AE38">
        <f>'IDT-1'!E38</f>
        <v>0</v>
      </c>
      <c r="AF38" s="24"/>
      <c r="AG38">
        <f t="shared" si="2"/>
        <v>220.87836770733207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2.0672528643751664</v>
      </c>
      <c r="F39">
        <f>GT_Spot!S39</f>
        <v>0</v>
      </c>
      <c r="G39">
        <f>PPCL_NG!S39</f>
        <v>46.97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78.02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86.97</v>
      </c>
      <c r="AB39" s="75">
        <f>-STOA!Q39</f>
        <v>0</v>
      </c>
      <c r="AC39">
        <f t="shared" si="0"/>
        <v>2.0669841666869888</v>
      </c>
      <c r="AD39">
        <f t="shared" si="1"/>
        <v>232.81758022956171</v>
      </c>
      <c r="AE39">
        <f>'IDT-1'!E39</f>
        <v>0</v>
      </c>
      <c r="AF39" s="24"/>
      <c r="AG39">
        <f t="shared" si="2"/>
        <v>232.81758022956171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2.2468578048074139</v>
      </c>
      <c r="F40">
        <f>GT_Spot!S40</f>
        <v>0</v>
      </c>
      <c r="G40">
        <f>PPCL_NG!S40</f>
        <v>46.97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63.25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86.97</v>
      </c>
      <c r="AB40" s="75">
        <f>-STOA!Q40</f>
        <v>0</v>
      </c>
      <c r="AC40">
        <f t="shared" si="0"/>
        <v>1.9385886901627924</v>
      </c>
      <c r="AD40">
        <f t="shared" si="1"/>
        <v>218.35558064651815</v>
      </c>
      <c r="AE40">
        <f>'IDT-1'!E40</f>
        <v>0</v>
      </c>
      <c r="AF40" s="24"/>
      <c r="AG40">
        <f t="shared" si="2"/>
        <v>218.35558064651815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2.0661453808282655</v>
      </c>
      <c r="F41">
        <f>GT_Spot!S41</f>
        <v>0</v>
      </c>
      <c r="G41">
        <f>PPCL_NG!S41</f>
        <v>46.97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59.91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86.97</v>
      </c>
      <c r="AB41" s="75">
        <f>-STOA!Q41</f>
        <v>0</v>
      </c>
      <c r="AC41">
        <f t="shared" si="0"/>
        <v>1.9076064208317758</v>
      </c>
      <c r="AD41">
        <f t="shared" si="1"/>
        <v>214.86585049187002</v>
      </c>
      <c r="AE41">
        <f>'IDT-1'!E41</f>
        <v>0</v>
      </c>
      <c r="AF41" s="24"/>
      <c r="AG41">
        <f t="shared" si="2"/>
        <v>214.86585049187002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2.0661453808282655</v>
      </c>
      <c r="F42">
        <f>GT_Spot!S42</f>
        <v>0</v>
      </c>
      <c r="G42">
        <f>PPCL_NG!S42</f>
        <v>46.97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70.540000000000006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86.97</v>
      </c>
      <c r="AB42" s="75">
        <f>-STOA!Q42</f>
        <v>0</v>
      </c>
      <c r="AC42">
        <f t="shared" si="0"/>
        <v>2.0011504208317756</v>
      </c>
      <c r="AD42">
        <f t="shared" si="1"/>
        <v>225.40230649187001</v>
      </c>
      <c r="AE42">
        <f>'IDT-1'!E42</f>
        <v>0</v>
      </c>
      <c r="AF42" s="24"/>
      <c r="AG42">
        <f t="shared" si="2"/>
        <v>225.40230649187001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2.0661453808282655</v>
      </c>
      <c r="F43">
        <f>GT_Spot!S43</f>
        <v>0</v>
      </c>
      <c r="G43">
        <f>PPCL_NG!S43</f>
        <v>46.373011234495742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78.27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86.97</v>
      </c>
      <c r="AB43" s="75">
        <f>-STOA!Q43</f>
        <v>0</v>
      </c>
      <c r="AC43">
        <f t="shared" si="0"/>
        <v>2.0639209196953385</v>
      </c>
      <c r="AD43">
        <f t="shared" si="1"/>
        <v>232.47254722750219</v>
      </c>
      <c r="AE43">
        <f>'IDT-1'!E43</f>
        <v>0</v>
      </c>
      <c r="AF43" s="24"/>
      <c r="AG43">
        <f t="shared" si="2"/>
        <v>232.47254722750219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2.0659538548114802</v>
      </c>
      <c r="F44">
        <f>GT_Spot!S44</f>
        <v>0</v>
      </c>
      <c r="G44">
        <f>PPCL_NG!S44</f>
        <v>46.37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82.14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86.97</v>
      </c>
      <c r="AB44" s="75">
        <f>-STOA!Q44</f>
        <v>0</v>
      </c>
      <c r="AC44">
        <f t="shared" si="0"/>
        <v>2.0979487354028281</v>
      </c>
      <c r="AD44">
        <f t="shared" si="1"/>
        <v>236.30531665128214</v>
      </c>
      <c r="AE44">
        <f>'IDT-1'!E44</f>
        <v>0</v>
      </c>
      <c r="AF44" s="24"/>
      <c r="AG44">
        <f t="shared" si="2"/>
        <v>236.30531665128214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2.0659538548114802</v>
      </c>
      <c r="F45">
        <f>GT_Spot!S45</f>
        <v>0</v>
      </c>
      <c r="G45">
        <f>PPCL_NG!S45</f>
        <v>46.373011234495742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84.07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86.97</v>
      </c>
      <c r="AB45" s="75">
        <f>-STOA!Q45</f>
        <v>0</v>
      </c>
      <c r="AC45">
        <f t="shared" si="0"/>
        <v>2.1149592342663905</v>
      </c>
      <c r="AD45">
        <f t="shared" si="1"/>
        <v>238.22131738691434</v>
      </c>
      <c r="AE45">
        <f>'IDT-1'!E45</f>
        <v>0</v>
      </c>
      <c r="AF45" s="24"/>
      <c r="AG45">
        <f t="shared" si="2"/>
        <v>238.22131738691434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2.0659538548114802</v>
      </c>
      <c r="F46">
        <f>GT_Spot!S46</f>
        <v>0</v>
      </c>
      <c r="G46">
        <f>PPCL_NG!S46</f>
        <v>46.373011234495742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85.03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86.97</v>
      </c>
      <c r="AB46" s="75">
        <f>-STOA!Q46</f>
        <v>0</v>
      </c>
      <c r="AC46">
        <f t="shared" si="0"/>
        <v>2.1234072342663906</v>
      </c>
      <c r="AD46">
        <f t="shared" si="1"/>
        <v>239.17286938691436</v>
      </c>
      <c r="AE46">
        <f>'IDT-1'!E46</f>
        <v>0</v>
      </c>
      <c r="AF46" s="24"/>
      <c r="AG46">
        <f t="shared" si="2"/>
        <v>239.17286938691436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2.0659538548114802</v>
      </c>
      <c r="F47">
        <f>GT_Spot!S47</f>
        <v>0</v>
      </c>
      <c r="G47">
        <f>PPCL_NG!S47</f>
        <v>46.373011234495742</v>
      </c>
      <c r="H47">
        <f>PPCL_Spot!S47</f>
        <v>0</v>
      </c>
      <c r="I47">
        <f>Bawana_NG!S47</f>
        <v>18.999111485222592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89.87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86.97</v>
      </c>
      <c r="AB47" s="75">
        <f>-STOA!Q47</f>
        <v>0</v>
      </c>
      <c r="AC47">
        <f t="shared" si="0"/>
        <v>2.1599113938558627</v>
      </c>
      <c r="AD47">
        <f t="shared" si="1"/>
        <v>243.28456518067398</v>
      </c>
      <c r="AE47">
        <f>'IDT-1'!E47</f>
        <v>0</v>
      </c>
      <c r="AF47" s="24"/>
      <c r="AG47">
        <f t="shared" si="2"/>
        <v>243.28456518067398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2.0659538548114802</v>
      </c>
      <c r="F48">
        <f>GT_Spot!S48</f>
        <v>0</v>
      </c>
      <c r="G48">
        <f>PPCL_NG!S48</f>
        <v>46.373011234495742</v>
      </c>
      <c r="H48">
        <f>PPCL_Spot!S48</f>
        <v>0</v>
      </c>
      <c r="I48">
        <f>Bawana_NG!S48</f>
        <v>18.999111485222592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89.87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86.97</v>
      </c>
      <c r="AB48" s="75">
        <f>-STOA!Q48</f>
        <v>0</v>
      </c>
      <c r="AC48">
        <f t="shared" si="0"/>
        <v>2.1599113938558627</v>
      </c>
      <c r="AD48">
        <f t="shared" si="1"/>
        <v>243.28456518067398</v>
      </c>
      <c r="AE48">
        <f>'IDT-1'!E48</f>
        <v>0</v>
      </c>
      <c r="AF48" s="24"/>
      <c r="AG48">
        <f t="shared" si="2"/>
        <v>243.28456518067398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2.0659538548114802</v>
      </c>
      <c r="F49">
        <f>GT_Spot!S49</f>
        <v>0</v>
      </c>
      <c r="G49">
        <f>PPCL_NG!S49</f>
        <v>46.373011234495742</v>
      </c>
      <c r="H49">
        <f>PPCL_Spot!S49</f>
        <v>0</v>
      </c>
      <c r="I49">
        <f>Bawana_NG!S49</f>
        <v>18.999111485222592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89.87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86.97</v>
      </c>
      <c r="AB49" s="75">
        <f>-STOA!Q49</f>
        <v>0</v>
      </c>
      <c r="AC49">
        <f t="shared" si="0"/>
        <v>2.1599113938558627</v>
      </c>
      <c r="AD49">
        <f t="shared" si="1"/>
        <v>243.28456518067398</v>
      </c>
      <c r="AE49">
        <f>'IDT-1'!E49</f>
        <v>0</v>
      </c>
      <c r="AF49" s="24"/>
      <c r="AG49">
        <f t="shared" si="2"/>
        <v>243.28456518067398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2.0661453808282655</v>
      </c>
      <c r="F50">
        <f>GT_Spot!S50</f>
        <v>0</v>
      </c>
      <c r="G50">
        <f>PPCL_NG!S50</f>
        <v>46.373011234495742</v>
      </c>
      <c r="H50">
        <f>PPCL_Spot!S50</f>
        <v>0</v>
      </c>
      <c r="I50">
        <f>Bawana_NG!S50</f>
        <v>18.999111485222592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89.87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86.97</v>
      </c>
      <c r="AB50" s="75">
        <f>-STOA!Q50</f>
        <v>0</v>
      </c>
      <c r="AC50">
        <f t="shared" si="0"/>
        <v>2.1599130792848102</v>
      </c>
      <c r="AD50">
        <f t="shared" si="1"/>
        <v>243.28475502126179</v>
      </c>
      <c r="AE50">
        <f>'IDT-1'!E50</f>
        <v>0</v>
      </c>
      <c r="AF50" s="24"/>
      <c r="AG50">
        <f t="shared" si="2"/>
        <v>243.28475502126179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2.0661453808282655</v>
      </c>
      <c r="F51">
        <f>GT_Spot!S51</f>
        <v>0</v>
      </c>
      <c r="G51">
        <f>PPCL_NG!S51</f>
        <v>46.373011234495742</v>
      </c>
      <c r="H51">
        <f>PPCL_Spot!S51</f>
        <v>0</v>
      </c>
      <c r="I51">
        <f>Bawana_NG!S51</f>
        <v>18.999111485222592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89.87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86.97</v>
      </c>
      <c r="AB51" s="75">
        <f>-STOA!Q51</f>
        <v>0</v>
      </c>
      <c r="AC51">
        <f t="shared" si="0"/>
        <v>2.1599130792848102</v>
      </c>
      <c r="AD51">
        <f t="shared" si="1"/>
        <v>243.28475502126179</v>
      </c>
      <c r="AE51">
        <f>'IDT-1'!E51</f>
        <v>0</v>
      </c>
      <c r="AF51" s="24"/>
      <c r="AG51">
        <f t="shared" si="2"/>
        <v>243.28475502126179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2.0661453808282655</v>
      </c>
      <c r="F52">
        <f>GT_Spot!S52</f>
        <v>0</v>
      </c>
      <c r="G52">
        <f>PPCL_NG!S52</f>
        <v>46.373011234495742</v>
      </c>
      <c r="H52">
        <f>PPCL_Spot!S52</f>
        <v>0</v>
      </c>
      <c r="I52">
        <f>Bawana_NG!S52</f>
        <v>18.999132301228475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89.87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86.97</v>
      </c>
      <c r="AB52" s="75">
        <f>-STOA!Q52</f>
        <v>0</v>
      </c>
      <c r="AC52">
        <f t="shared" si="0"/>
        <v>2.1599132624656621</v>
      </c>
      <c r="AD52">
        <f t="shared" si="1"/>
        <v>243.28477565408681</v>
      </c>
      <c r="AE52">
        <f>'IDT-1'!E52</f>
        <v>0</v>
      </c>
      <c r="AF52" s="24"/>
      <c r="AG52">
        <f t="shared" si="2"/>
        <v>243.28477565408681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2.0661453808282655</v>
      </c>
      <c r="F53">
        <f>GT_Spot!S53</f>
        <v>0</v>
      </c>
      <c r="G53">
        <f>PPCL_NG!S53</f>
        <v>46.373011234495742</v>
      </c>
      <c r="H53">
        <f>PPCL_Spot!S53</f>
        <v>0</v>
      </c>
      <c r="I53">
        <f>Bawana_NG!S53</f>
        <v>18.999132301228475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89.87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86.97</v>
      </c>
      <c r="AB53" s="75">
        <f>-STOA!Q53</f>
        <v>0</v>
      </c>
      <c r="AC53">
        <f t="shared" si="0"/>
        <v>2.1599132624656621</v>
      </c>
      <c r="AD53">
        <f t="shared" si="1"/>
        <v>243.28477565408681</v>
      </c>
      <c r="AE53">
        <f>'IDT-1'!E53</f>
        <v>0</v>
      </c>
      <c r="AF53" s="24"/>
      <c r="AG53">
        <f t="shared" si="2"/>
        <v>243.28477565408681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2.0661453808282655</v>
      </c>
      <c r="F54">
        <f>GT_Spot!S54</f>
        <v>0</v>
      </c>
      <c r="G54">
        <f>PPCL_NG!S54</f>
        <v>46.373011234495742</v>
      </c>
      <c r="H54">
        <f>PPCL_Spot!S54</f>
        <v>0</v>
      </c>
      <c r="I54">
        <f>Bawana_NG!S54</f>
        <v>18.999132301228475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89.87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86.97</v>
      </c>
      <c r="AB54" s="75">
        <f>-STOA!Q54</f>
        <v>0</v>
      </c>
      <c r="AC54">
        <f t="shared" si="0"/>
        <v>2.1599132624656621</v>
      </c>
      <c r="AD54">
        <f t="shared" si="1"/>
        <v>243.28477565408681</v>
      </c>
      <c r="AE54">
        <f>'IDT-1'!E54</f>
        <v>0</v>
      </c>
      <c r="AF54" s="24"/>
      <c r="AG54">
        <f t="shared" si="2"/>
        <v>243.28477565408681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2.0657321801371902</v>
      </c>
      <c r="F55">
        <f>GT_Spot!S55</f>
        <v>0</v>
      </c>
      <c r="G55">
        <f>PPCL_NG!S55</f>
        <v>45.77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89.87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86.97</v>
      </c>
      <c r="AB55" s="75">
        <f>-STOA!Q55</f>
        <v>0</v>
      </c>
      <c r="AC55">
        <f t="shared" si="0"/>
        <v>2.1606907846656944</v>
      </c>
      <c r="AD55">
        <f t="shared" si="1"/>
        <v>243.37235292734502</v>
      </c>
      <c r="AE55">
        <f>'IDT-1'!E55</f>
        <v>0</v>
      </c>
      <c r="AF55" s="24"/>
      <c r="AG55">
        <f t="shared" si="2"/>
        <v>243.37235292734502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2.0657321801371902</v>
      </c>
      <c r="F56">
        <f>GT_Spot!S56</f>
        <v>0</v>
      </c>
      <c r="G56">
        <f>PPCL_NG!S56</f>
        <v>45.77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89.87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86.97</v>
      </c>
      <c r="AB56" s="75">
        <f>-STOA!Q56</f>
        <v>0</v>
      </c>
      <c r="AC56">
        <f t="shared" si="0"/>
        <v>2.1606907846656944</v>
      </c>
      <c r="AD56">
        <f t="shared" si="1"/>
        <v>243.37235292734502</v>
      </c>
      <c r="AE56">
        <f>'IDT-1'!E56</f>
        <v>0</v>
      </c>
      <c r="AF56" s="24"/>
      <c r="AG56">
        <f t="shared" si="2"/>
        <v>243.37235292734502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2.0657321801371902</v>
      </c>
      <c r="F57">
        <f>GT_Spot!S57</f>
        <v>0</v>
      </c>
      <c r="G57">
        <f>PPCL_NG!S57</f>
        <v>45.77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89.87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86.97</v>
      </c>
      <c r="AB57" s="75">
        <f>-STOA!Q57</f>
        <v>0</v>
      </c>
      <c r="AC57">
        <f t="shared" si="0"/>
        <v>2.1606907846656944</v>
      </c>
      <c r="AD57">
        <f t="shared" si="1"/>
        <v>243.37235292734502</v>
      </c>
      <c r="AE57">
        <f>'IDT-1'!E57</f>
        <v>0</v>
      </c>
      <c r="AF57" s="24"/>
      <c r="AG57">
        <f t="shared" si="2"/>
        <v>243.37235292734502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2.0657321801371902</v>
      </c>
      <c r="F58">
        <f>GT_Spot!S58</f>
        <v>0</v>
      </c>
      <c r="G58">
        <f>PPCL_NG!S58</f>
        <v>45.77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89.87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86.97</v>
      </c>
      <c r="AB58" s="75">
        <f>-STOA!Q58</f>
        <v>0</v>
      </c>
      <c r="AC58">
        <f t="shared" si="0"/>
        <v>2.1606907846656944</v>
      </c>
      <c r="AD58">
        <f t="shared" si="1"/>
        <v>243.37235292734502</v>
      </c>
      <c r="AE58">
        <f>'IDT-1'!E58</f>
        <v>0</v>
      </c>
      <c r="AF58" s="24"/>
      <c r="AG58">
        <f t="shared" si="2"/>
        <v>243.37235292734502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2.0657321801371902</v>
      </c>
      <c r="F59">
        <f>GT_Spot!S59</f>
        <v>0</v>
      </c>
      <c r="G59">
        <f>PPCL_NG!S59</f>
        <v>45.77</v>
      </c>
      <c r="H59">
        <f>PPCL_Spot!S59</f>
        <v>0</v>
      </c>
      <c r="I59">
        <f>Bawana_NG!S59</f>
        <v>18.999133488393305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89.87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86.97</v>
      </c>
      <c r="AB59" s="75">
        <f>-STOA!Q59</f>
        <v>0</v>
      </c>
      <c r="AC59">
        <f t="shared" si="0"/>
        <v>2.1546031378830683</v>
      </c>
      <c r="AD59">
        <f t="shared" si="1"/>
        <v>242.68666253064742</v>
      </c>
      <c r="AE59">
        <f>'IDT-1'!E59</f>
        <v>0</v>
      </c>
      <c r="AF59" s="24"/>
      <c r="AG59">
        <f t="shared" si="2"/>
        <v>242.68666253064742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2.0657321801371902</v>
      </c>
      <c r="F60">
        <f>GT_Spot!S60</f>
        <v>0</v>
      </c>
      <c r="G60">
        <f>PPCL_NG!S60</f>
        <v>45.77</v>
      </c>
      <c r="H60">
        <f>PPCL_Spot!S60</f>
        <v>0</v>
      </c>
      <c r="I60">
        <f>Bawana_NG!S60</f>
        <v>18.999133488393305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89.87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86.97</v>
      </c>
      <c r="AB60" s="75">
        <f>-STOA!Q60</f>
        <v>0</v>
      </c>
      <c r="AC60">
        <f t="shared" si="0"/>
        <v>2.1546031378830683</v>
      </c>
      <c r="AD60">
        <f t="shared" si="1"/>
        <v>242.68666253064742</v>
      </c>
      <c r="AE60">
        <f>'IDT-1'!E60</f>
        <v>0</v>
      </c>
      <c r="AF60" s="24"/>
      <c r="AG60">
        <f t="shared" si="2"/>
        <v>242.68666253064742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2.0657321801371902</v>
      </c>
      <c r="F61">
        <f>GT_Spot!S61</f>
        <v>0</v>
      </c>
      <c r="G61">
        <f>PPCL_NG!S61</f>
        <v>45.77</v>
      </c>
      <c r="H61">
        <f>PPCL_Spot!S61</f>
        <v>0</v>
      </c>
      <c r="I61">
        <f>Bawana_NG!S61</f>
        <v>18.999132301228475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89.87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86.97</v>
      </c>
      <c r="AB61" s="75">
        <f>-STOA!Q61</f>
        <v>0</v>
      </c>
      <c r="AC61">
        <f t="shared" si="0"/>
        <v>2.2821151274360179</v>
      </c>
      <c r="AD61">
        <f t="shared" si="1"/>
        <v>257.04914935392964</v>
      </c>
      <c r="AE61">
        <f>'IDT-1'!E61</f>
        <v>0</v>
      </c>
      <c r="AF61" s="24"/>
      <c r="AG61">
        <f t="shared" si="2"/>
        <v>257.04914935392964</v>
      </c>
      <c r="AI61" s="34">
        <f>PXIL!K61</f>
        <v>0</v>
      </c>
      <c r="AJ61" s="34">
        <f>PXIL!Q61</f>
        <v>0</v>
      </c>
      <c r="AK61" s="34">
        <f>RTM_IEX!K61</f>
        <v>14.49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2.0657321801371902</v>
      </c>
      <c r="F62">
        <f>GT_Spot!S62</f>
        <v>0</v>
      </c>
      <c r="G62">
        <f>PPCL_NG!S62</f>
        <v>45.77</v>
      </c>
      <c r="H62">
        <f>PPCL_Spot!S62</f>
        <v>0</v>
      </c>
      <c r="I62">
        <f>Bawana_NG!S62</f>
        <v>18.999132301228475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89.87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86.97</v>
      </c>
      <c r="AB62" s="75">
        <f>-STOA!Q62</f>
        <v>0</v>
      </c>
      <c r="AC62">
        <f t="shared" si="0"/>
        <v>2.2821151274360179</v>
      </c>
      <c r="AD62">
        <f t="shared" si="1"/>
        <v>257.04914935392964</v>
      </c>
      <c r="AE62">
        <f>'IDT-1'!E62</f>
        <v>0</v>
      </c>
      <c r="AF62" s="24"/>
      <c r="AG62">
        <f t="shared" si="2"/>
        <v>257.04914935392964</v>
      </c>
      <c r="AI62" s="34">
        <f>PXIL!K62</f>
        <v>0</v>
      </c>
      <c r="AJ62" s="34">
        <f>PXIL!Q62</f>
        <v>0</v>
      </c>
      <c r="AK62" s="34">
        <f>RTM_IEX!K62</f>
        <v>14.49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2.0661453808282655</v>
      </c>
      <c r="F63">
        <f>GT_Spot!S63</f>
        <v>0</v>
      </c>
      <c r="G63">
        <f>PPCL_NG!S63</f>
        <v>45.77</v>
      </c>
      <c r="H63">
        <f>PPCL_Spot!S63</f>
        <v>0</v>
      </c>
      <c r="I63">
        <f>Bawana_NG!S63</f>
        <v>18.999132301228475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89.87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86.97</v>
      </c>
      <c r="AB63" s="75">
        <f>-STOA!Q63</f>
        <v>0</v>
      </c>
      <c r="AC63">
        <f t="shared" si="0"/>
        <v>2.2821187636020994</v>
      </c>
      <c r="AD63">
        <f t="shared" si="1"/>
        <v>257.04955891845464</v>
      </c>
      <c r="AE63">
        <f>'IDT-1'!E63</f>
        <v>0</v>
      </c>
      <c r="AF63" s="24"/>
      <c r="AG63">
        <f t="shared" si="2"/>
        <v>257.04955891845464</v>
      </c>
      <c r="AI63" s="34">
        <f>PXIL!K63</f>
        <v>0</v>
      </c>
      <c r="AJ63" s="34">
        <f>PXIL!Q63</f>
        <v>0</v>
      </c>
      <c r="AK63" s="34">
        <f>RTM_IEX!K63</f>
        <v>14.49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2.0661453808282655</v>
      </c>
      <c r="F64">
        <f>GT_Spot!S64</f>
        <v>0</v>
      </c>
      <c r="G64">
        <f>PPCL_NG!S64</f>
        <v>45.77</v>
      </c>
      <c r="H64">
        <f>PPCL_Spot!S64</f>
        <v>0</v>
      </c>
      <c r="I64">
        <f>Bawana_NG!S64</f>
        <v>18.999132301228475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89.87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86.97</v>
      </c>
      <c r="AB64" s="75">
        <f>-STOA!Q64</f>
        <v>0</v>
      </c>
      <c r="AC64">
        <f t="shared" si="0"/>
        <v>2.2821187636020994</v>
      </c>
      <c r="AD64">
        <f t="shared" si="1"/>
        <v>257.04955891845464</v>
      </c>
      <c r="AE64">
        <f>'IDT-1'!E64</f>
        <v>0</v>
      </c>
      <c r="AF64" s="24"/>
      <c r="AG64">
        <f t="shared" si="2"/>
        <v>257.04955891845464</v>
      </c>
      <c r="AI64" s="34">
        <f>PXIL!K64</f>
        <v>0</v>
      </c>
      <c r="AJ64" s="34">
        <f>PXIL!Q64</f>
        <v>0</v>
      </c>
      <c r="AK64" s="34">
        <f>RTM_IEX!K64</f>
        <v>14.49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2.0661453808282655</v>
      </c>
      <c r="F65">
        <f>GT_Spot!S65</f>
        <v>0</v>
      </c>
      <c r="G65">
        <f>PPCL_NG!S65</f>
        <v>45.77</v>
      </c>
      <c r="H65">
        <f>PPCL_Spot!S65</f>
        <v>0</v>
      </c>
      <c r="I65">
        <f>Bawana_NG!S65</f>
        <v>18.999111485222592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89.87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86.97</v>
      </c>
      <c r="AB65" s="75">
        <f>-STOA!Q65</f>
        <v>0</v>
      </c>
      <c r="AC65">
        <f t="shared" si="0"/>
        <v>2.2821185804212476</v>
      </c>
      <c r="AD65">
        <f t="shared" si="1"/>
        <v>257.04953828562964</v>
      </c>
      <c r="AE65">
        <f>'IDT-1'!E65</f>
        <v>0</v>
      </c>
      <c r="AF65" s="24"/>
      <c r="AG65">
        <f t="shared" si="2"/>
        <v>257.04953828562964</v>
      </c>
      <c r="AI65" s="34">
        <f>PXIL!K65</f>
        <v>0</v>
      </c>
      <c r="AJ65" s="34">
        <f>PXIL!Q65</f>
        <v>0</v>
      </c>
      <c r="AK65" s="34">
        <f>RTM_IEX!K65</f>
        <v>14.49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2.0661453808282655</v>
      </c>
      <c r="F66">
        <f>GT_Spot!S66</f>
        <v>0</v>
      </c>
      <c r="G66">
        <f>PPCL_NG!S66</f>
        <v>45.77</v>
      </c>
      <c r="H66">
        <f>PPCL_Spot!S66</f>
        <v>0</v>
      </c>
      <c r="I66">
        <f>Bawana_NG!S66</f>
        <v>18.999111485222592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89.87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86.97</v>
      </c>
      <c r="AB66" s="75">
        <f>-STOA!Q66</f>
        <v>0</v>
      </c>
      <c r="AC66">
        <f t="shared" si="0"/>
        <v>2.2821185804212476</v>
      </c>
      <c r="AD66">
        <f t="shared" si="1"/>
        <v>257.04953828562964</v>
      </c>
      <c r="AE66">
        <f>'IDT-1'!E66</f>
        <v>0</v>
      </c>
      <c r="AF66" s="24"/>
      <c r="AG66">
        <f t="shared" si="2"/>
        <v>257.04953828562964</v>
      </c>
      <c r="AI66" s="34">
        <f>PXIL!K66</f>
        <v>0</v>
      </c>
      <c r="AJ66" s="34">
        <f>PXIL!Q66</f>
        <v>0</v>
      </c>
      <c r="AK66" s="34">
        <f>RTM_IEX!K66</f>
        <v>14.49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2.0661453808282655</v>
      </c>
      <c r="F67">
        <f>GT_Spot!S67</f>
        <v>0</v>
      </c>
      <c r="G67">
        <f>PPCL_NG!S67</f>
        <v>45.77</v>
      </c>
      <c r="H67">
        <f>PPCL_Spot!S67</f>
        <v>0</v>
      </c>
      <c r="I67">
        <f>Bawana_NG!S67</f>
        <v>18.999111485222592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82.14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86.97</v>
      </c>
      <c r="AB67" s="75">
        <f>-STOA!Q67</f>
        <v>0</v>
      </c>
      <c r="AC67">
        <f t="shared" si="0"/>
        <v>2.2140945804212477</v>
      </c>
      <c r="AD67">
        <f t="shared" si="1"/>
        <v>249.38756228562963</v>
      </c>
      <c r="AE67">
        <f>'IDT-1'!E67</f>
        <v>0</v>
      </c>
      <c r="AF67" s="24"/>
      <c r="AG67">
        <f t="shared" si="2"/>
        <v>249.38756228562963</v>
      </c>
      <c r="AI67" s="34">
        <f>PXIL!K67</f>
        <v>0</v>
      </c>
      <c r="AJ67" s="34">
        <f>PXIL!Q67</f>
        <v>0</v>
      </c>
      <c r="AK67" s="34">
        <f>RTM_IEX!K67</f>
        <v>14.49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2.0661453808282655</v>
      </c>
      <c r="F68">
        <f>GT_Spot!S68</f>
        <v>0</v>
      </c>
      <c r="G68">
        <f>PPCL_NG!S68</f>
        <v>45.77</v>
      </c>
      <c r="H68">
        <f>PPCL_Spot!S68</f>
        <v>0</v>
      </c>
      <c r="I68">
        <f>Bawana_NG!S68</f>
        <v>18.999111485222592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82.14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86.97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2.2140945804212477</v>
      </c>
      <c r="AD68">
        <f t="shared" ref="AD68:AD98" si="4">SUM(B68:AB68,AI68:AR68)-AC68</f>
        <v>249.38756228562963</v>
      </c>
      <c r="AE68">
        <f>'IDT-1'!E68</f>
        <v>0</v>
      </c>
      <c r="AF68" s="24"/>
      <c r="AG68">
        <f t="shared" ref="AG68:AG98" si="5">SUM(AD68:AF68)+AT68</f>
        <v>249.38756228562963</v>
      </c>
      <c r="AI68" s="34">
        <f>PXIL!K68</f>
        <v>0</v>
      </c>
      <c r="AJ68" s="34">
        <f>PXIL!Q68</f>
        <v>0</v>
      </c>
      <c r="AK68" s="34">
        <f>RTM_IEX!K68</f>
        <v>14.49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2.0661453808282655</v>
      </c>
      <c r="F69">
        <f>GT_Spot!S69</f>
        <v>0</v>
      </c>
      <c r="G69">
        <f>PPCL_NG!S69</f>
        <v>45.77</v>
      </c>
      <c r="H69">
        <f>PPCL_Spot!S69</f>
        <v>0</v>
      </c>
      <c r="I69">
        <f>Bawana_NG!S69</f>
        <v>18.999111485222592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72.47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86.97</v>
      </c>
      <c r="AB69" s="75">
        <f>-STOA!Q69</f>
        <v>0</v>
      </c>
      <c r="AC69">
        <f t="shared" si="3"/>
        <v>2.1289985804212477</v>
      </c>
      <c r="AD69">
        <f t="shared" si="4"/>
        <v>239.80265828562963</v>
      </c>
      <c r="AE69">
        <f>'IDT-1'!E69</f>
        <v>0</v>
      </c>
      <c r="AF69" s="24"/>
      <c r="AG69">
        <f t="shared" si="5"/>
        <v>239.80265828562963</v>
      </c>
      <c r="AI69" s="34">
        <f>PXIL!K69</f>
        <v>0</v>
      </c>
      <c r="AJ69" s="34">
        <f>PXIL!Q69</f>
        <v>0</v>
      </c>
      <c r="AK69" s="34">
        <f>RTM_IEX!K69</f>
        <v>14.49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2.0661453808282655</v>
      </c>
      <c r="F70">
        <f>GT_Spot!S70</f>
        <v>0</v>
      </c>
      <c r="G70">
        <f>PPCL_NG!S70</f>
        <v>45.77</v>
      </c>
      <c r="H70">
        <f>PPCL_Spot!S70</f>
        <v>0</v>
      </c>
      <c r="I70">
        <f>Bawana_NG!S70</f>
        <v>18.999111485222592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72.47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86.97</v>
      </c>
      <c r="AB70" s="75">
        <f>-STOA!Q70</f>
        <v>0</v>
      </c>
      <c r="AC70">
        <f t="shared" si="3"/>
        <v>2.1289985804212477</v>
      </c>
      <c r="AD70">
        <f t="shared" si="4"/>
        <v>239.80265828562963</v>
      </c>
      <c r="AE70">
        <f>'IDT-1'!E70</f>
        <v>0</v>
      </c>
      <c r="AF70" s="24"/>
      <c r="AG70">
        <f t="shared" si="5"/>
        <v>239.80265828562963</v>
      </c>
      <c r="AI70" s="34">
        <f>PXIL!K70</f>
        <v>0</v>
      </c>
      <c r="AJ70" s="34">
        <f>PXIL!Q70</f>
        <v>0</v>
      </c>
      <c r="AK70" s="34">
        <f>RTM_IEX!K70</f>
        <v>14.49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2.0661453808282655</v>
      </c>
      <c r="F71">
        <f>GT_Spot!S71</f>
        <v>0</v>
      </c>
      <c r="G71">
        <f>PPCL_NG!S71</f>
        <v>45.77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89.87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62.81</v>
      </c>
      <c r="AB71" s="75">
        <f>-STOA!Q71</f>
        <v>0</v>
      </c>
      <c r="AC71">
        <f t="shared" si="3"/>
        <v>2.0608063993512888</v>
      </c>
      <c r="AD71">
        <f t="shared" si="4"/>
        <v>232.12173898147699</v>
      </c>
      <c r="AE71">
        <f>'IDT-1'!E71</f>
        <v>0</v>
      </c>
      <c r="AF71" s="24"/>
      <c r="AG71">
        <f t="shared" si="5"/>
        <v>232.12173898147699</v>
      </c>
      <c r="AI71" s="34">
        <f>PXIL!K71</f>
        <v>0</v>
      </c>
      <c r="AJ71" s="34">
        <f>PXIL!Q71</f>
        <v>0</v>
      </c>
      <c r="AK71" s="34">
        <f>RTM_IEX!K71</f>
        <v>13.5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2.0646588813767668</v>
      </c>
      <c r="F72">
        <f>GT_Spot!S72</f>
        <v>0</v>
      </c>
      <c r="G72">
        <f>PPCL_NG!S72</f>
        <v>45.77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89.87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62.81</v>
      </c>
      <c r="AB72" s="75">
        <f>-STOA!Q72</f>
        <v>0</v>
      </c>
      <c r="AC72">
        <f t="shared" si="3"/>
        <v>2.0425773181561158</v>
      </c>
      <c r="AD72">
        <f t="shared" si="4"/>
        <v>230.06848156322067</v>
      </c>
      <c r="AE72">
        <f>'IDT-1'!E72</f>
        <v>0</v>
      </c>
      <c r="AF72" s="24"/>
      <c r="AG72">
        <f t="shared" si="5"/>
        <v>230.06848156322067</v>
      </c>
      <c r="AI72" s="34">
        <f>PXIL!K72</f>
        <v>0</v>
      </c>
      <c r="AJ72" s="34">
        <f>PXIL!Q72</f>
        <v>0</v>
      </c>
      <c r="AK72" s="34">
        <f>RTM_IEX!K72</f>
        <v>11.43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1.6130208333333331</v>
      </c>
      <c r="F73">
        <f>GT_Spot!S73</f>
        <v>0</v>
      </c>
      <c r="G73">
        <f>PPCL_NG!S73</f>
        <v>37.53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89.87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62.81</v>
      </c>
      <c r="AB73" s="75">
        <f>-STOA!Q73</f>
        <v>0</v>
      </c>
      <c r="AC73">
        <f t="shared" si="3"/>
        <v>1.8655069033333334</v>
      </c>
      <c r="AD73">
        <f t="shared" si="4"/>
        <v>210.12391392999999</v>
      </c>
      <c r="AE73">
        <f>'IDT-1'!E73</f>
        <v>0</v>
      </c>
      <c r="AF73" s="24"/>
      <c r="AG73">
        <f t="shared" si="5"/>
        <v>210.12391392999999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1.6130208333333331</v>
      </c>
      <c r="F74">
        <f>GT_Spot!S74</f>
        <v>0</v>
      </c>
      <c r="G74">
        <f>PPCL_NG!S74</f>
        <v>37.53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89.87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62.81</v>
      </c>
      <c r="AB74" s="75">
        <f>-STOA!Q74</f>
        <v>0</v>
      </c>
      <c r="AC74">
        <f t="shared" si="3"/>
        <v>1.8655069033333334</v>
      </c>
      <c r="AD74">
        <f t="shared" si="4"/>
        <v>210.12391392999999</v>
      </c>
      <c r="AE74">
        <f>'IDT-1'!E74</f>
        <v>0</v>
      </c>
      <c r="AF74" s="24"/>
      <c r="AG74">
        <f t="shared" si="5"/>
        <v>210.12391392999999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1.6280024509803921</v>
      </c>
      <c r="F75">
        <f>GT_Spot!S75</f>
        <v>0</v>
      </c>
      <c r="G75">
        <f>PPCL_NG!S75</f>
        <v>35.35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89.87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62.81</v>
      </c>
      <c r="AB75" s="75">
        <f>-STOA!Q75</f>
        <v>0</v>
      </c>
      <c r="AC75">
        <f t="shared" si="3"/>
        <v>1.8464547415686277</v>
      </c>
      <c r="AD75">
        <f t="shared" si="4"/>
        <v>207.97794770941178</v>
      </c>
      <c r="AE75">
        <f>'IDT-1'!E75</f>
        <v>0</v>
      </c>
      <c r="AF75" s="24"/>
      <c r="AG75">
        <f t="shared" si="5"/>
        <v>207.97794770941178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1.6280024509803921</v>
      </c>
      <c r="F76">
        <f>GT_Spot!S76</f>
        <v>0</v>
      </c>
      <c r="G76">
        <f>PPCL_NG!S76</f>
        <v>35.35</v>
      </c>
      <c r="H76">
        <f>PPCL_Spot!S76</f>
        <v>0</v>
      </c>
      <c r="I76">
        <f>Bawana_NG!S76</f>
        <v>18.860781114102299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89.87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62.81</v>
      </c>
      <c r="AB76" s="75">
        <f>-STOA!Q76</f>
        <v>0</v>
      </c>
      <c r="AC76">
        <f t="shared" si="3"/>
        <v>1.8452296153727279</v>
      </c>
      <c r="AD76">
        <f t="shared" si="4"/>
        <v>207.83995394970998</v>
      </c>
      <c r="AE76">
        <f>'IDT-1'!E76</f>
        <v>0</v>
      </c>
      <c r="AF76" s="24"/>
      <c r="AG76">
        <f t="shared" si="5"/>
        <v>207.83995394970998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1.8100000000000005</v>
      </c>
      <c r="F77">
        <f>GT_Spot!S77</f>
        <v>0</v>
      </c>
      <c r="G77">
        <f>PPCL_NG!S77</f>
        <v>36.409999999999997</v>
      </c>
      <c r="H77">
        <f>PPCL_Spot!S77</f>
        <v>0</v>
      </c>
      <c r="I77">
        <f>Bawana_NG!S77</f>
        <v>18.860781114102299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73.44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62.81</v>
      </c>
      <c r="AB77" s="75">
        <f>-STOA!Q77</f>
        <v>0</v>
      </c>
      <c r="AC77">
        <f t="shared" si="3"/>
        <v>1.7115751938041002</v>
      </c>
      <c r="AD77">
        <f t="shared" si="4"/>
        <v>192.7856059202982</v>
      </c>
      <c r="AE77">
        <f>'IDT-1'!E77</f>
        <v>0</v>
      </c>
      <c r="AF77" s="24"/>
      <c r="AG77">
        <f t="shared" si="5"/>
        <v>192.7856059202982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1.8100000000000005</v>
      </c>
      <c r="F78">
        <f>GT_Spot!S78</f>
        <v>0</v>
      </c>
      <c r="G78">
        <f>PPCL_NG!S78</f>
        <v>36.409999999999997</v>
      </c>
      <c r="H78">
        <f>PPCL_Spot!S78</f>
        <v>0</v>
      </c>
      <c r="I78">
        <f>Bawana_NG!S78</f>
        <v>18.860781114102299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68.61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62.81</v>
      </c>
      <c r="AB78" s="75">
        <f>-STOA!Q78</f>
        <v>0</v>
      </c>
      <c r="AC78">
        <f t="shared" si="3"/>
        <v>1.6690711938041001</v>
      </c>
      <c r="AD78">
        <f t="shared" si="4"/>
        <v>187.99810992029819</v>
      </c>
      <c r="AE78">
        <f>'IDT-1'!E78</f>
        <v>0</v>
      </c>
      <c r="AF78" s="24"/>
      <c r="AG78">
        <f t="shared" si="5"/>
        <v>187.99810992029819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1.8100000000000005</v>
      </c>
      <c r="F79">
        <f>GT_Spot!S79</f>
        <v>0</v>
      </c>
      <c r="G79">
        <f>PPCL_NG!S79</f>
        <v>36.409999999999997</v>
      </c>
      <c r="H79">
        <f>PPCL_Spot!S79</f>
        <v>0</v>
      </c>
      <c r="I79">
        <f>Bawana_NG!S79</f>
        <v>18.40925769122213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62.81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62.81</v>
      </c>
      <c r="AB79" s="75">
        <f>-STOA!Q79</f>
        <v>0</v>
      </c>
      <c r="AC79">
        <f t="shared" si="3"/>
        <v>1.6140577876827549</v>
      </c>
      <c r="AD79">
        <f t="shared" si="4"/>
        <v>181.80159990353937</v>
      </c>
      <c r="AE79">
        <f>'IDT-1'!E79</f>
        <v>0</v>
      </c>
      <c r="AF79" s="24"/>
      <c r="AG79">
        <f t="shared" si="5"/>
        <v>181.80159990353937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1.8100000000000005</v>
      </c>
      <c r="F80">
        <f>GT_Spot!S80</f>
        <v>0</v>
      </c>
      <c r="G80">
        <f>PPCL_NG!S80</f>
        <v>36.409999999999997</v>
      </c>
      <c r="H80">
        <f>PPCL_Spot!S80</f>
        <v>0</v>
      </c>
      <c r="I80">
        <f>Bawana_NG!S80</f>
        <v>18.40925769122213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58.94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62.81</v>
      </c>
      <c r="AB80" s="75">
        <f>-STOA!Q80</f>
        <v>0</v>
      </c>
      <c r="AC80">
        <f t="shared" si="3"/>
        <v>1.5800017876827548</v>
      </c>
      <c r="AD80">
        <f t="shared" si="4"/>
        <v>177.96565590353936</v>
      </c>
      <c r="AE80">
        <f>'IDT-1'!E80</f>
        <v>0</v>
      </c>
      <c r="AF80" s="24"/>
      <c r="AG80">
        <f t="shared" si="5"/>
        <v>177.96565590353936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2.0844758684291422</v>
      </c>
      <c r="F81">
        <f>GT_Spot!S81</f>
        <v>0</v>
      </c>
      <c r="G81">
        <f>PPCL_NG!S81</f>
        <v>45.54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54.11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62.81</v>
      </c>
      <c r="AB81" s="75">
        <f>-STOA!Q81</f>
        <v>0</v>
      </c>
      <c r="AC81">
        <f t="shared" si="3"/>
        <v>1.6254557076421765</v>
      </c>
      <c r="AD81">
        <f t="shared" si="4"/>
        <v>183.08542016078695</v>
      </c>
      <c r="AE81">
        <f>'IDT-1'!E81</f>
        <v>0</v>
      </c>
      <c r="AF81" s="24"/>
      <c r="AG81">
        <f t="shared" si="5"/>
        <v>183.08542016078695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2.0844758684291422</v>
      </c>
      <c r="F82">
        <f>GT_Spot!S82</f>
        <v>0</v>
      </c>
      <c r="G82">
        <f>PPCL_NG!S82</f>
        <v>45.54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50.25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62.81</v>
      </c>
      <c r="AB82" s="75">
        <f>-STOA!Q82</f>
        <v>0</v>
      </c>
      <c r="AC82">
        <f t="shared" si="3"/>
        <v>1.5914877076421765</v>
      </c>
      <c r="AD82">
        <f t="shared" si="4"/>
        <v>179.25938816078695</v>
      </c>
      <c r="AE82">
        <f>'IDT-1'!E82</f>
        <v>0</v>
      </c>
      <c r="AF82" s="24"/>
      <c r="AG82">
        <f t="shared" si="5"/>
        <v>179.25938816078695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2.0844758684291422</v>
      </c>
      <c r="F83">
        <f>GT_Spot!S83</f>
        <v>0</v>
      </c>
      <c r="G83">
        <f>PPCL_NG!S83</f>
        <v>45.54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45.42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62.81</v>
      </c>
      <c r="AB83" s="75">
        <f>-STOA!Q83</f>
        <v>0</v>
      </c>
      <c r="AC83">
        <f t="shared" si="3"/>
        <v>1.5489837076421764</v>
      </c>
      <c r="AD83">
        <f t="shared" si="4"/>
        <v>174.47189216078695</v>
      </c>
      <c r="AE83">
        <f>'IDT-1'!E83</f>
        <v>0</v>
      </c>
      <c r="AF83" s="24"/>
      <c r="AG83">
        <f t="shared" si="5"/>
        <v>174.47189216078695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2.0843423799582466</v>
      </c>
      <c r="F84">
        <f>GT_Spot!S84</f>
        <v>0</v>
      </c>
      <c r="G84">
        <f>PPCL_NG!S84</f>
        <v>45.54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42.52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62.81</v>
      </c>
      <c r="AB84" s="75">
        <f>-STOA!Q84</f>
        <v>0</v>
      </c>
      <c r="AC84">
        <f t="shared" si="3"/>
        <v>1.5234625329436327</v>
      </c>
      <c r="AD84">
        <f t="shared" si="4"/>
        <v>171.59727984701462</v>
      </c>
      <c r="AE84">
        <f>'IDT-1'!E84</f>
        <v>0</v>
      </c>
      <c r="AF84" s="24"/>
      <c r="AG84">
        <f t="shared" si="5"/>
        <v>171.59727984701462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2.0843423799582466</v>
      </c>
      <c r="F85">
        <f>GT_Spot!S85</f>
        <v>0</v>
      </c>
      <c r="G85">
        <f>PPCL_NG!S85</f>
        <v>45.54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36.72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62.81</v>
      </c>
      <c r="AB85" s="75">
        <f>-STOA!Q85</f>
        <v>0</v>
      </c>
      <c r="AC85">
        <f t="shared" si="3"/>
        <v>1.4724225329436325</v>
      </c>
      <c r="AD85">
        <f t="shared" si="4"/>
        <v>165.84831984701461</v>
      </c>
      <c r="AE85">
        <f>'IDT-1'!E85</f>
        <v>0</v>
      </c>
      <c r="AF85" s="24"/>
      <c r="AG85">
        <f t="shared" si="5"/>
        <v>165.84831984701461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2.0843423799582466</v>
      </c>
      <c r="F86">
        <f>GT_Spot!S86</f>
        <v>0</v>
      </c>
      <c r="G86">
        <f>PPCL_NG!S86</f>
        <v>45.54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33.82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62.81</v>
      </c>
      <c r="AB86" s="75">
        <f>-STOA!Q86</f>
        <v>0</v>
      </c>
      <c r="AC86">
        <f t="shared" si="3"/>
        <v>1.4469025329436327</v>
      </c>
      <c r="AD86">
        <f t="shared" si="4"/>
        <v>162.97383984701463</v>
      </c>
      <c r="AE86">
        <f>'IDT-1'!E86</f>
        <v>0</v>
      </c>
      <c r="AF86" s="24"/>
      <c r="AG86">
        <f t="shared" si="5"/>
        <v>162.97383984701463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2.0843423799582466</v>
      </c>
      <c r="F87">
        <f>GT_Spot!S87</f>
        <v>0</v>
      </c>
      <c r="G87">
        <f>PPCL_NG!S87</f>
        <v>46.29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29.96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62.81</v>
      </c>
      <c r="AB87" s="75">
        <f>-STOA!Q87</f>
        <v>0</v>
      </c>
      <c r="AC87">
        <f t="shared" si="3"/>
        <v>1.4195345329436326</v>
      </c>
      <c r="AD87">
        <f t="shared" si="4"/>
        <v>159.89120784701461</v>
      </c>
      <c r="AE87">
        <f>'IDT-1'!E87</f>
        <v>0</v>
      </c>
      <c r="AF87" s="24"/>
      <c r="AG87">
        <f t="shared" si="5"/>
        <v>159.89120784701461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2.0842166232261801</v>
      </c>
      <c r="F88">
        <f>GT_Spot!S88</f>
        <v>0</v>
      </c>
      <c r="G88">
        <f>PPCL_NG!S88</f>
        <v>46.29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28.02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62.81</v>
      </c>
      <c r="AB88" s="75">
        <f>-STOA!Q88</f>
        <v>0</v>
      </c>
      <c r="AC88">
        <f t="shared" si="3"/>
        <v>1.4024614262843904</v>
      </c>
      <c r="AD88">
        <f t="shared" si="4"/>
        <v>157.96815519694178</v>
      </c>
      <c r="AE88">
        <f>'IDT-1'!E88</f>
        <v>0</v>
      </c>
      <c r="AF88" s="24"/>
      <c r="AG88">
        <f t="shared" si="5"/>
        <v>157.96815519694178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2.0842166232261801</v>
      </c>
      <c r="F89">
        <f>GT_Spot!S89</f>
        <v>0</v>
      </c>
      <c r="G89">
        <f>PPCL_NG!S89</f>
        <v>46.29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27.06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62.81</v>
      </c>
      <c r="AB89" s="75">
        <f>-STOA!Q89</f>
        <v>0</v>
      </c>
      <c r="AC89">
        <f t="shared" si="3"/>
        <v>1.3940134262843906</v>
      </c>
      <c r="AD89">
        <f t="shared" si="4"/>
        <v>157.01660319694179</v>
      </c>
      <c r="AE89">
        <f>'IDT-1'!E89</f>
        <v>0</v>
      </c>
      <c r="AF89" s="24"/>
      <c r="AG89">
        <f t="shared" si="5"/>
        <v>157.01660319694179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2.0842166232261801</v>
      </c>
      <c r="F90">
        <f>GT_Spot!S90</f>
        <v>0</v>
      </c>
      <c r="G90">
        <f>PPCL_NG!S90</f>
        <v>46.29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24.16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62.81</v>
      </c>
      <c r="AB90" s="75">
        <f>-STOA!Q90</f>
        <v>0</v>
      </c>
      <c r="AC90">
        <f t="shared" si="3"/>
        <v>1.3684934262843904</v>
      </c>
      <c r="AD90">
        <f t="shared" si="4"/>
        <v>154.14212319694178</v>
      </c>
      <c r="AE90">
        <f>'IDT-1'!E90</f>
        <v>0</v>
      </c>
      <c r="AF90" s="24"/>
      <c r="AG90">
        <f t="shared" si="5"/>
        <v>154.14212319694178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2.0842166232261801</v>
      </c>
      <c r="F91">
        <f>GT_Spot!S91</f>
        <v>0</v>
      </c>
      <c r="G91">
        <f>PPCL_NG!S91</f>
        <v>46.29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23.19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62.81</v>
      </c>
      <c r="AB91" s="75">
        <f>-STOA!Q91</f>
        <v>0</v>
      </c>
      <c r="AC91">
        <f t="shared" si="3"/>
        <v>1.3599574262843905</v>
      </c>
      <c r="AD91">
        <f t="shared" si="4"/>
        <v>153.1806591969418</v>
      </c>
      <c r="AE91">
        <f>'IDT-1'!E91</f>
        <v>0</v>
      </c>
      <c r="AF91" s="24"/>
      <c r="AG91">
        <f t="shared" si="5"/>
        <v>153.1806591969418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2.0842166232261801</v>
      </c>
      <c r="F92">
        <f>GT_Spot!S92</f>
        <v>0</v>
      </c>
      <c r="G92">
        <f>PPCL_NG!S92</f>
        <v>46.29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21.26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62.81</v>
      </c>
      <c r="AB92" s="75">
        <f>-STOA!Q92</f>
        <v>0</v>
      </c>
      <c r="AC92">
        <f t="shared" si="3"/>
        <v>1.3429734262843904</v>
      </c>
      <c r="AD92">
        <f t="shared" si="4"/>
        <v>151.26764319694178</v>
      </c>
      <c r="AE92">
        <f>'IDT-1'!E92</f>
        <v>0</v>
      </c>
      <c r="AF92" s="24"/>
      <c r="AG92">
        <f t="shared" si="5"/>
        <v>151.26764319694178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2.0842166232261801</v>
      </c>
      <c r="F93">
        <f>GT_Spot!S93</f>
        <v>0</v>
      </c>
      <c r="G93">
        <f>PPCL_NG!S93</f>
        <v>46.29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19.329999999999998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62.81</v>
      </c>
      <c r="AB93" s="75">
        <f>-STOA!Q93</f>
        <v>0</v>
      </c>
      <c r="AC93">
        <f t="shared" si="3"/>
        <v>1.3259894262843903</v>
      </c>
      <c r="AD93">
        <f t="shared" si="4"/>
        <v>149.35462719694178</v>
      </c>
      <c r="AE93">
        <f>'IDT-1'!E93</f>
        <v>0</v>
      </c>
      <c r="AF93" s="24"/>
      <c r="AG93">
        <f t="shared" si="5"/>
        <v>149.35462719694178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2.0842166232261801</v>
      </c>
      <c r="F94">
        <f>GT_Spot!S94</f>
        <v>0</v>
      </c>
      <c r="G94">
        <f>PPCL_NG!S94</f>
        <v>46.29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17.39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62.81</v>
      </c>
      <c r="AB94" s="75">
        <f>-STOA!Q94</f>
        <v>0</v>
      </c>
      <c r="AC94">
        <f t="shared" si="3"/>
        <v>1.3089174262843903</v>
      </c>
      <c r="AD94">
        <f t="shared" si="4"/>
        <v>147.43169919694179</v>
      </c>
      <c r="AE94">
        <f>'IDT-1'!E94</f>
        <v>0</v>
      </c>
      <c r="AF94" s="24"/>
      <c r="AG94">
        <f t="shared" si="5"/>
        <v>147.43169919694179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1.1664000000000001</v>
      </c>
      <c r="E95">
        <f>GT_NG!S95</f>
        <v>2.0842166232261801</v>
      </c>
      <c r="F95">
        <f>GT_Spot!S95</f>
        <v>0</v>
      </c>
      <c r="G95">
        <f>PPCL_NG!S95</f>
        <v>46.29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14.49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62.81</v>
      </c>
      <c r="AB95" s="75">
        <f>-STOA!Q95</f>
        <v>0</v>
      </c>
      <c r="AC95">
        <f t="shared" si="3"/>
        <v>1.2833974262843906</v>
      </c>
      <c r="AD95">
        <f t="shared" si="4"/>
        <v>144.55721919694182</v>
      </c>
      <c r="AE95">
        <f>'IDT-1'!E95</f>
        <v>0</v>
      </c>
      <c r="AF95" s="24"/>
      <c r="AG95">
        <f t="shared" si="5"/>
        <v>144.55721919694182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2.0842166232261801</v>
      </c>
      <c r="F96">
        <f>GT_Spot!S96</f>
        <v>0</v>
      </c>
      <c r="G96">
        <f>PPCL_NG!S96</f>
        <v>46.29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13.53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62.81</v>
      </c>
      <c r="AB96" s="75">
        <f>-STOA!Q96</f>
        <v>0</v>
      </c>
      <c r="AC96">
        <f t="shared" si="3"/>
        <v>1.2749494262843906</v>
      </c>
      <c r="AD96">
        <f t="shared" si="4"/>
        <v>143.60566719694179</v>
      </c>
      <c r="AE96">
        <f>'IDT-1'!E96</f>
        <v>0</v>
      </c>
      <c r="AF96" s="24"/>
      <c r="AG96">
        <f t="shared" si="5"/>
        <v>143.60566719694179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2.0842166232261801</v>
      </c>
      <c r="F97">
        <f>GT_Spot!S97</f>
        <v>0</v>
      </c>
      <c r="G97">
        <f>PPCL_NG!S97</f>
        <v>46.29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12.56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62.81</v>
      </c>
      <c r="AB97" s="75">
        <f>-STOA!Q97</f>
        <v>0</v>
      </c>
      <c r="AC97">
        <f t="shared" si="3"/>
        <v>1.2664134262843905</v>
      </c>
      <c r="AD97">
        <f t="shared" si="4"/>
        <v>142.64420319694179</v>
      </c>
      <c r="AE97">
        <f>'IDT-1'!E97</f>
        <v>0</v>
      </c>
      <c r="AF97" s="24"/>
      <c r="AG97">
        <f t="shared" si="5"/>
        <v>142.64420319694179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2.0842166232261801</v>
      </c>
      <c r="F98">
        <f>GT_Spot!S98</f>
        <v>0</v>
      </c>
      <c r="G98">
        <f>PPCL_NG!S98</f>
        <v>46.29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10.63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62.81</v>
      </c>
      <c r="AB98" s="75">
        <f>-STOA!Q98</f>
        <v>0</v>
      </c>
      <c r="AC98">
        <f t="shared" si="3"/>
        <v>1.2494294262843906</v>
      </c>
      <c r="AD98">
        <f t="shared" si="4"/>
        <v>140.73118719694179</v>
      </c>
      <c r="AE98">
        <f>'IDT-1'!E98</f>
        <v>0</v>
      </c>
      <c r="AF98" s="24"/>
      <c r="AG98">
        <f t="shared" si="5"/>
        <v>140.73118719694179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4.9128319164112012E-2</v>
      </c>
      <c r="F99">
        <f t="shared" si="6"/>
        <v>0</v>
      </c>
      <c r="G99">
        <f t="shared" si="6"/>
        <v>1.1003457808948631</v>
      </c>
      <c r="H99">
        <f t="shared" si="6"/>
        <v>0</v>
      </c>
      <c r="I99">
        <f t="shared" si="6"/>
        <v>0.46666207535052795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1.1210749999999994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1.700720000000002</v>
      </c>
      <c r="AB99" s="75">
        <f t="shared" si="6"/>
        <v>0</v>
      </c>
      <c r="AC99">
        <f t="shared" si="6"/>
        <v>4.0162061037324372E-2</v>
      </c>
      <c r="AD99">
        <f t="shared" si="6"/>
        <v>4.4132202143721786</v>
      </c>
      <c r="AE99">
        <f t="shared" si="6"/>
        <v>0</v>
      </c>
      <c r="AG99">
        <f t="shared" si="6"/>
        <v>4.4132202143721786</v>
      </c>
      <c r="AI99">
        <f t="shared" si="6"/>
        <v>0</v>
      </c>
      <c r="AJ99">
        <f t="shared" si="6"/>
        <v>0</v>
      </c>
      <c r="AK99">
        <f t="shared" si="6"/>
        <v>4.2457500000000002E-2</v>
      </c>
      <c r="AL99">
        <f t="shared" si="6"/>
        <v>-5.5E-2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45203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9.5399999999999991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0.20519625504439062</v>
      </c>
      <c r="AD3">
        <f>SUM(B3:AB3,AI3:AR3)-AC3</f>
        <v>19.094803744955605</v>
      </c>
      <c r="AE3">
        <f>'IDT-1'!D3</f>
        <v>0</v>
      </c>
      <c r="AF3" s="24"/>
      <c r="AG3">
        <f>SUM(AD3:AF3)</f>
        <v>19.094803744955605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-2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9.5399999999999991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0.20519625504439062</v>
      </c>
      <c r="AD4">
        <f t="shared" ref="AD4:AD67" si="1">SUM(B4:AB4,AI4:AR4)-AC4</f>
        <v>19.094803744955605</v>
      </c>
      <c r="AE4">
        <f>'IDT-1'!D4</f>
        <v>0</v>
      </c>
      <c r="AF4" s="24"/>
      <c r="AG4">
        <f t="shared" ref="AG4:AG67" si="2">SUM(AD4:AF4)</f>
        <v>19.094803744955605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-2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9.5399999999999991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6.76</v>
      </c>
      <c r="AB5" s="75">
        <f>-STOA!R5</f>
        <v>0</v>
      </c>
      <c r="AC5">
        <f t="shared" si="0"/>
        <v>0.20519625504439062</v>
      </c>
      <c r="AD5">
        <f t="shared" si="1"/>
        <v>19.094803744955605</v>
      </c>
      <c r="AE5">
        <f>'IDT-1'!D5</f>
        <v>0</v>
      </c>
      <c r="AF5" s="24"/>
      <c r="AG5">
        <f t="shared" si="2"/>
        <v>19.094803744955605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-2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9.5399999999999991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6.76</v>
      </c>
      <c r="AB6" s="75">
        <f>-STOA!R6</f>
        <v>0</v>
      </c>
      <c r="AC6">
        <f t="shared" si="0"/>
        <v>0.20519625504439062</v>
      </c>
      <c r="AD6">
        <f t="shared" si="1"/>
        <v>19.094803744955605</v>
      </c>
      <c r="AE6">
        <f>'IDT-1'!D6</f>
        <v>0</v>
      </c>
      <c r="AF6" s="24"/>
      <c r="AG6">
        <f t="shared" si="2"/>
        <v>19.094803744955605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-2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9.5399999999999991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6.76</v>
      </c>
      <c r="AB7" s="75">
        <f>-STOA!R7</f>
        <v>0</v>
      </c>
      <c r="AC7">
        <f t="shared" si="0"/>
        <v>0.20519625504439062</v>
      </c>
      <c r="AD7">
        <f t="shared" si="1"/>
        <v>19.094803744955605</v>
      </c>
      <c r="AE7">
        <f>'IDT-1'!D7</f>
        <v>0</v>
      </c>
      <c r="AF7" s="24"/>
      <c r="AG7">
        <f t="shared" si="2"/>
        <v>19.094803744955605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-2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9.6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6.76</v>
      </c>
      <c r="AB8" s="75">
        <f>-STOA!R8</f>
        <v>0</v>
      </c>
      <c r="AC8">
        <f t="shared" si="0"/>
        <v>0.2101633188054883</v>
      </c>
      <c r="AD8">
        <f t="shared" si="1"/>
        <v>18.649836681194511</v>
      </c>
      <c r="AE8">
        <f>'IDT-1'!D8</f>
        <v>0</v>
      </c>
      <c r="AF8" s="24"/>
      <c r="AG8">
        <f t="shared" si="2"/>
        <v>18.649836681194511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-2.5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9.66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6.76</v>
      </c>
      <c r="AB9" s="75">
        <f>-STOA!R9</f>
        <v>0</v>
      </c>
      <c r="AC9">
        <f t="shared" si="0"/>
        <v>0.21069131880548833</v>
      </c>
      <c r="AD9">
        <f t="shared" si="1"/>
        <v>18.709308681194514</v>
      </c>
      <c r="AE9">
        <f>'IDT-1'!D9</f>
        <v>0</v>
      </c>
      <c r="AF9" s="24"/>
      <c r="AG9">
        <f t="shared" si="2"/>
        <v>18.709308681194514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-2.5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9.66</v>
      </c>
      <c r="H10">
        <f>PPCL_Spot!R10</f>
        <v>0</v>
      </c>
      <c r="I10">
        <f>Bawana_NG!R10</f>
        <v>4.9997686149289651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6.76</v>
      </c>
      <c r="AB10" s="75">
        <f>-STOA!R10</f>
        <v>0</v>
      </c>
      <c r="AC10">
        <f t="shared" si="0"/>
        <v>0.21068928261686318</v>
      </c>
      <c r="AD10">
        <f t="shared" si="1"/>
        <v>18.709079332312101</v>
      </c>
      <c r="AE10">
        <f>'IDT-1'!D10</f>
        <v>0</v>
      </c>
      <c r="AF10" s="24"/>
      <c r="AG10">
        <f t="shared" si="2"/>
        <v>18.709079332312101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-2.5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9.66</v>
      </c>
      <c r="H11">
        <f>PPCL_Spot!R11</f>
        <v>0</v>
      </c>
      <c r="I11">
        <f>Bawana_NG!R11</f>
        <v>4.9997686149289651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6.76</v>
      </c>
      <c r="AB11" s="75">
        <f>-STOA!R11</f>
        <v>0</v>
      </c>
      <c r="AC11">
        <f t="shared" si="0"/>
        <v>0.21068928261686318</v>
      </c>
      <c r="AD11">
        <f t="shared" si="1"/>
        <v>18.709079332312101</v>
      </c>
      <c r="AE11">
        <f>'IDT-1'!D11</f>
        <v>0</v>
      </c>
      <c r="AF11" s="24"/>
      <c r="AG11">
        <f t="shared" si="2"/>
        <v>18.709079332312101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-2.5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9.66</v>
      </c>
      <c r="H12">
        <f>PPCL_Spot!R12</f>
        <v>0</v>
      </c>
      <c r="I12">
        <f>Bawana_NG!R12</f>
        <v>4.9997686149289651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6.76</v>
      </c>
      <c r="AB12" s="75">
        <f>-STOA!R12</f>
        <v>0</v>
      </c>
      <c r="AC12">
        <f t="shared" si="0"/>
        <v>0.21335272087352175</v>
      </c>
      <c r="AD12">
        <f t="shared" si="1"/>
        <v>18.406415894055439</v>
      </c>
      <c r="AE12">
        <f>'IDT-1'!D12</f>
        <v>0</v>
      </c>
      <c r="AF12" s="24"/>
      <c r="AG12">
        <f t="shared" si="2"/>
        <v>18.406415894055439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-2.8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9.66</v>
      </c>
      <c r="H13">
        <f>PPCL_Spot!R13</f>
        <v>0</v>
      </c>
      <c r="I13">
        <f>Bawana_NG!R13</f>
        <v>4.9997686149289651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6.76</v>
      </c>
      <c r="AB13" s="75">
        <f>-STOA!R13</f>
        <v>0</v>
      </c>
      <c r="AC13">
        <f t="shared" si="0"/>
        <v>0.21335272087352175</v>
      </c>
      <c r="AD13">
        <f t="shared" si="1"/>
        <v>18.406415894055439</v>
      </c>
      <c r="AE13">
        <f>'IDT-1'!D13</f>
        <v>0</v>
      </c>
      <c r="AF13" s="24"/>
      <c r="AG13">
        <f t="shared" si="2"/>
        <v>18.406415894055439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-2.8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9.66</v>
      </c>
      <c r="H14">
        <f>PPCL_Spot!R14</f>
        <v>0</v>
      </c>
      <c r="I14">
        <f>Bawana_NG!R14</f>
        <v>4.9997686149289651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6.76</v>
      </c>
      <c r="AB14" s="75">
        <f>-STOA!R14</f>
        <v>0</v>
      </c>
      <c r="AC14">
        <f t="shared" si="0"/>
        <v>0.21335272087352175</v>
      </c>
      <c r="AD14">
        <f t="shared" si="1"/>
        <v>18.406415894055439</v>
      </c>
      <c r="AE14">
        <f>'IDT-1'!D14</f>
        <v>0</v>
      </c>
      <c r="AF14" s="24"/>
      <c r="AG14">
        <f t="shared" si="2"/>
        <v>18.406415894055439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-2.8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9.66</v>
      </c>
      <c r="H15">
        <f>PPCL_Spot!R15</f>
        <v>0</v>
      </c>
      <c r="I15">
        <f>Bawana_NG!R15</f>
        <v>4.9997686149289651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6.76</v>
      </c>
      <c r="AB15" s="75">
        <f>-STOA!R15</f>
        <v>0</v>
      </c>
      <c r="AC15">
        <f t="shared" si="0"/>
        <v>0.21335272087352175</v>
      </c>
      <c r="AD15">
        <f t="shared" si="1"/>
        <v>18.406415894055439</v>
      </c>
      <c r="AE15">
        <f>'IDT-1'!D15</f>
        <v>0</v>
      </c>
      <c r="AF15" s="24"/>
      <c r="AG15">
        <f t="shared" si="2"/>
        <v>18.406415894055439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-2.8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9.66</v>
      </c>
      <c r="H16">
        <f>PPCL_Spot!R16</f>
        <v>0</v>
      </c>
      <c r="I16">
        <f>Bawana_NG!R16</f>
        <v>4.9997686149289651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6.76</v>
      </c>
      <c r="AB16" s="75">
        <f>-STOA!R16</f>
        <v>0</v>
      </c>
      <c r="AC16">
        <f t="shared" si="0"/>
        <v>0.21335272087352175</v>
      </c>
      <c r="AD16">
        <f t="shared" si="1"/>
        <v>18.406415894055439</v>
      </c>
      <c r="AE16">
        <f>'IDT-1'!D16</f>
        <v>0</v>
      </c>
      <c r="AF16" s="24"/>
      <c r="AG16">
        <f t="shared" si="2"/>
        <v>18.406415894055439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-2.8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9.66</v>
      </c>
      <c r="H17">
        <f>PPCL_Spot!R17</f>
        <v>0</v>
      </c>
      <c r="I17">
        <f>Bawana_NG!R17</f>
        <v>4.9997686149289651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6.76</v>
      </c>
      <c r="AB17" s="75">
        <f>-STOA!R17</f>
        <v>0</v>
      </c>
      <c r="AC17">
        <f t="shared" si="0"/>
        <v>0.21335272087352175</v>
      </c>
      <c r="AD17">
        <f t="shared" si="1"/>
        <v>18.406415894055439</v>
      </c>
      <c r="AE17">
        <f>'IDT-1'!D17</f>
        <v>0</v>
      </c>
      <c r="AF17" s="24"/>
      <c r="AG17">
        <f t="shared" si="2"/>
        <v>18.406415894055439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-2.8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9.66</v>
      </c>
      <c r="H18">
        <f>PPCL_Spot!R18</f>
        <v>0</v>
      </c>
      <c r="I18">
        <f>Bawana_NG!R18</f>
        <v>4.9997686149289651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6.76</v>
      </c>
      <c r="AB18" s="75">
        <f>-STOA!R18</f>
        <v>0</v>
      </c>
      <c r="AC18">
        <f t="shared" si="0"/>
        <v>0.21335272087352175</v>
      </c>
      <c r="AD18">
        <f t="shared" si="1"/>
        <v>18.406415894055439</v>
      </c>
      <c r="AE18">
        <f>'IDT-1'!D18</f>
        <v>0</v>
      </c>
      <c r="AF18" s="24"/>
      <c r="AG18">
        <f t="shared" si="2"/>
        <v>18.406415894055439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-2.8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9.66</v>
      </c>
      <c r="H19">
        <f>PPCL_Spot!R19</f>
        <v>0</v>
      </c>
      <c r="I19">
        <f>Bawana_NG!R19</f>
        <v>4.9997686149289651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6.76</v>
      </c>
      <c r="AB19" s="75">
        <f>-STOA!R19</f>
        <v>0</v>
      </c>
      <c r="AC19">
        <f t="shared" si="0"/>
        <v>0.2062502188557655</v>
      </c>
      <c r="AD19">
        <f t="shared" si="1"/>
        <v>19.213518396073198</v>
      </c>
      <c r="AE19">
        <f>'IDT-1'!D19</f>
        <v>0</v>
      </c>
      <c r="AF19" s="24"/>
      <c r="AG19">
        <f t="shared" si="2"/>
        <v>19.213518396073198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-2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9.48</v>
      </c>
      <c r="H20">
        <f>PPCL_Spot!R20</f>
        <v>0</v>
      </c>
      <c r="I20">
        <f>Bawana_NG!R20</f>
        <v>4.9997686149289651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6.76</v>
      </c>
      <c r="AB20" s="75">
        <f>-STOA!R20</f>
        <v>0</v>
      </c>
      <c r="AC20">
        <f t="shared" si="0"/>
        <v>0.2046662188557655</v>
      </c>
      <c r="AD20">
        <f t="shared" si="1"/>
        <v>19.035102396073196</v>
      </c>
      <c r="AE20">
        <f>'IDT-1'!D20</f>
        <v>0</v>
      </c>
      <c r="AF20" s="24"/>
      <c r="AG20">
        <f t="shared" si="2"/>
        <v>19.035102396073196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9.48</v>
      </c>
      <c r="H21">
        <f>PPCL_Spot!R21</f>
        <v>0</v>
      </c>
      <c r="I21">
        <f>Bawana_NG!R21</f>
        <v>4.9997686149289651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6.76</v>
      </c>
      <c r="AB21" s="75">
        <f>-STOA!R21</f>
        <v>0</v>
      </c>
      <c r="AC21">
        <f t="shared" si="0"/>
        <v>0.2046662188557655</v>
      </c>
      <c r="AD21">
        <f t="shared" si="1"/>
        <v>19.035102396073196</v>
      </c>
      <c r="AE21">
        <f>'IDT-1'!D21</f>
        <v>0</v>
      </c>
      <c r="AF21" s="24"/>
      <c r="AG21">
        <f t="shared" si="2"/>
        <v>19.035102396073196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-2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9.48</v>
      </c>
      <c r="H22">
        <f>PPCL_Spot!R22</f>
        <v>0</v>
      </c>
      <c r="I22">
        <f>Bawana_NG!R22</f>
        <v>4.9997686149289651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6.76</v>
      </c>
      <c r="AB22" s="75">
        <f>-STOA!R22</f>
        <v>0</v>
      </c>
      <c r="AC22">
        <f t="shared" si="0"/>
        <v>0.1957880913335702</v>
      </c>
      <c r="AD22">
        <f t="shared" si="1"/>
        <v>20.043980523595394</v>
      </c>
      <c r="AE22">
        <f>'IDT-1'!D22</f>
        <v>0</v>
      </c>
      <c r="AF22" s="24"/>
      <c r="AG22">
        <f t="shared" si="2"/>
        <v>20.043980523595394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-1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9.48</v>
      </c>
      <c r="H23">
        <f>PPCL_Spot!R23</f>
        <v>0</v>
      </c>
      <c r="I23">
        <f>Bawana_NG!R23</f>
        <v>4.9997686149289651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6.76</v>
      </c>
      <c r="AB23" s="75">
        <f>-STOA!R23</f>
        <v>0</v>
      </c>
      <c r="AC23">
        <f t="shared" si="0"/>
        <v>0.18690996381137487</v>
      </c>
      <c r="AD23">
        <f t="shared" si="1"/>
        <v>21.052858651117589</v>
      </c>
      <c r="AE23">
        <f>'IDT-1'!D23</f>
        <v>0</v>
      </c>
      <c r="AF23" s="24"/>
      <c r="AG23">
        <f t="shared" si="2"/>
        <v>21.052858651117589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9.48</v>
      </c>
      <c r="H24">
        <f>PPCL_Spot!R24</f>
        <v>0</v>
      </c>
      <c r="I24">
        <f>Bawana_NG!R24</f>
        <v>4.9997686149289651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6.76</v>
      </c>
      <c r="AB24" s="75">
        <f>-STOA!R24</f>
        <v>0</v>
      </c>
      <c r="AC24">
        <f t="shared" si="0"/>
        <v>0.19113396381137487</v>
      </c>
      <c r="AD24">
        <f t="shared" si="1"/>
        <v>21.528634651117589</v>
      </c>
      <c r="AE24">
        <f>'IDT-1'!D24</f>
        <v>0</v>
      </c>
      <c r="AF24" s="24"/>
      <c r="AG24">
        <f t="shared" si="2"/>
        <v>21.528634651117589</v>
      </c>
      <c r="AI24" s="34">
        <f>PXIL!L24</f>
        <v>0</v>
      </c>
      <c r="AJ24" s="34">
        <f>PXIL!R24</f>
        <v>0</v>
      </c>
      <c r="AK24" s="34">
        <f>RTM_IEX!L24</f>
        <v>0.48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9.48</v>
      </c>
      <c r="H25">
        <f>PPCL_Spot!R25</f>
        <v>0</v>
      </c>
      <c r="I25">
        <f>Bawana_NG!R25</f>
        <v>4.9997686149289651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6.76</v>
      </c>
      <c r="AB25" s="75">
        <f>-STOA!R25</f>
        <v>0</v>
      </c>
      <c r="AC25">
        <f t="shared" si="0"/>
        <v>0.19966996381137486</v>
      </c>
      <c r="AD25">
        <f t="shared" si="1"/>
        <v>22.490098651117588</v>
      </c>
      <c r="AE25">
        <f>'IDT-1'!D25</f>
        <v>0</v>
      </c>
      <c r="AF25" s="24"/>
      <c r="AG25">
        <f t="shared" si="2"/>
        <v>22.490098651117588</v>
      </c>
      <c r="AI25" s="34">
        <f>PXIL!L25</f>
        <v>0</v>
      </c>
      <c r="AJ25" s="34">
        <f>PXIL!R25</f>
        <v>0</v>
      </c>
      <c r="AK25" s="34">
        <f>RTM_IEX!L25</f>
        <v>1.45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9.48</v>
      </c>
      <c r="H26">
        <f>PPCL_Spot!R26</f>
        <v>0</v>
      </c>
      <c r="I26">
        <f>Bawana_NG!R26</f>
        <v>4.9997686149289651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6.76</v>
      </c>
      <c r="AB26" s="75">
        <f>-STOA!R26</f>
        <v>0</v>
      </c>
      <c r="AC26">
        <f t="shared" si="0"/>
        <v>0.21242996381137486</v>
      </c>
      <c r="AD26">
        <f t="shared" si="1"/>
        <v>23.927338651117587</v>
      </c>
      <c r="AE26">
        <f>'IDT-1'!D26</f>
        <v>0</v>
      </c>
      <c r="AF26" s="24"/>
      <c r="AG26">
        <f t="shared" si="2"/>
        <v>23.927338651117587</v>
      </c>
      <c r="AI26" s="34">
        <f>PXIL!L26</f>
        <v>0</v>
      </c>
      <c r="AJ26" s="34">
        <f>PXIL!R26</f>
        <v>0</v>
      </c>
      <c r="AK26" s="34">
        <f>RTM_IEX!L26</f>
        <v>2.9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9.48</v>
      </c>
      <c r="H27">
        <f>PPCL_Spot!R27</f>
        <v>0</v>
      </c>
      <c r="I27">
        <f>Bawana_NG!R27</f>
        <v>4.9997686149289651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6.76</v>
      </c>
      <c r="AB27" s="75">
        <f>-STOA!R27</f>
        <v>0</v>
      </c>
      <c r="AC27">
        <f t="shared" si="0"/>
        <v>0.21665396381137486</v>
      </c>
      <c r="AD27">
        <f t="shared" si="1"/>
        <v>24.403114651117587</v>
      </c>
      <c r="AE27">
        <f>'IDT-1'!D27</f>
        <v>0</v>
      </c>
      <c r="AF27" s="24"/>
      <c r="AG27">
        <f t="shared" si="2"/>
        <v>24.403114651117587</v>
      </c>
      <c r="AI27" s="34">
        <f>PXIL!L27</f>
        <v>0</v>
      </c>
      <c r="AJ27" s="34">
        <f>PXIL!R27</f>
        <v>0</v>
      </c>
      <c r="AK27" s="34">
        <f>RTM_IEX!L27</f>
        <v>3.38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9.66</v>
      </c>
      <c r="H28">
        <f>PPCL_Spot!R28</f>
        <v>0</v>
      </c>
      <c r="I28">
        <f>Bawana_NG!R28</f>
        <v>4.9997686149289651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6.76</v>
      </c>
      <c r="AB28" s="75">
        <f>-STOA!R28</f>
        <v>0</v>
      </c>
      <c r="AC28">
        <f t="shared" si="0"/>
        <v>0.22254996381137487</v>
      </c>
      <c r="AD28">
        <f t="shared" si="1"/>
        <v>25.067218651117589</v>
      </c>
      <c r="AE28">
        <f>'IDT-1'!D28</f>
        <v>0</v>
      </c>
      <c r="AF28" s="24"/>
      <c r="AG28">
        <f t="shared" si="2"/>
        <v>25.067218651117589</v>
      </c>
      <c r="AI28" s="34">
        <f>PXIL!L28</f>
        <v>0</v>
      </c>
      <c r="AJ28" s="34">
        <f>PXIL!R28</f>
        <v>0</v>
      </c>
      <c r="AK28" s="34">
        <f>RTM_IEX!L28</f>
        <v>3.87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9.66</v>
      </c>
      <c r="H29">
        <f>PPCL_Spot!R29</f>
        <v>0</v>
      </c>
      <c r="I29">
        <f>Bawana_NG!R29</f>
        <v>4.9997686149289651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6.8599999999999994</v>
      </c>
      <c r="AB29" s="75">
        <f>-STOA!R29</f>
        <v>0</v>
      </c>
      <c r="AC29">
        <f t="shared" si="0"/>
        <v>0.22598196381137489</v>
      </c>
      <c r="AD29">
        <f t="shared" si="1"/>
        <v>25.453786651117589</v>
      </c>
      <c r="AE29">
        <f>'IDT-1'!D29</f>
        <v>0</v>
      </c>
      <c r="AF29" s="24"/>
      <c r="AG29">
        <f t="shared" si="2"/>
        <v>25.453786651117589</v>
      </c>
      <c r="AI29" s="34">
        <f>PXIL!L29</f>
        <v>0</v>
      </c>
      <c r="AJ29" s="34">
        <f>PXIL!R29</f>
        <v>0</v>
      </c>
      <c r="AK29" s="34">
        <f>RTM_IEX!L29</f>
        <v>4.16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9.66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7.27</v>
      </c>
      <c r="AB30" s="75">
        <f>-STOA!R30</f>
        <v>0</v>
      </c>
      <c r="AC30">
        <f t="shared" si="0"/>
        <v>0.22704000000000002</v>
      </c>
      <c r="AD30">
        <f t="shared" si="1"/>
        <v>25.572960000000002</v>
      </c>
      <c r="AE30">
        <f>'IDT-1'!D30</f>
        <v>0</v>
      </c>
      <c r="AF30" s="24"/>
      <c r="AG30">
        <f t="shared" si="2"/>
        <v>25.572960000000002</v>
      </c>
      <c r="AI30" s="34">
        <f>PXIL!L30</f>
        <v>0</v>
      </c>
      <c r="AJ30" s="34">
        <f>PXIL!R30</f>
        <v>0</v>
      </c>
      <c r="AK30" s="34">
        <f>RTM_IEX!L30</f>
        <v>3.87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9.66</v>
      </c>
      <c r="H31">
        <f>PPCL_Spot!R31</f>
        <v>0</v>
      </c>
      <c r="I31">
        <f>Bawana_NG!R31</f>
        <v>4.9997686149289651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7.62</v>
      </c>
      <c r="AB31" s="75">
        <f>-STOA!R31</f>
        <v>0</v>
      </c>
      <c r="AC31">
        <f t="shared" si="0"/>
        <v>0.23011796381137492</v>
      </c>
      <c r="AD31">
        <f t="shared" si="1"/>
        <v>25.919650651117593</v>
      </c>
      <c r="AE31">
        <f>'IDT-1'!D31</f>
        <v>0</v>
      </c>
      <c r="AF31" s="24"/>
      <c r="AG31">
        <f t="shared" si="2"/>
        <v>25.919650651117593</v>
      </c>
      <c r="AI31" s="34">
        <f>PXIL!L31</f>
        <v>0</v>
      </c>
      <c r="AJ31" s="34">
        <f>PXIL!R31</f>
        <v>0</v>
      </c>
      <c r="AK31" s="34">
        <f>RTM_IEX!L31</f>
        <v>3.87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9.66</v>
      </c>
      <c r="H32">
        <f>PPCL_Spot!R32</f>
        <v>0</v>
      </c>
      <c r="I32">
        <f>Bawana_NG!R32</f>
        <v>4.9997686149289651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8.02</v>
      </c>
      <c r="AB32" s="75">
        <f>-STOA!R32</f>
        <v>0</v>
      </c>
      <c r="AC32">
        <f t="shared" si="0"/>
        <v>0.23786196381137489</v>
      </c>
      <c r="AD32">
        <f t="shared" si="1"/>
        <v>26.791906651117586</v>
      </c>
      <c r="AE32">
        <f>'IDT-1'!D32</f>
        <v>0</v>
      </c>
      <c r="AF32" s="24"/>
      <c r="AG32">
        <f t="shared" si="2"/>
        <v>26.791906651117586</v>
      </c>
      <c r="AI32" s="34">
        <f>PXIL!L32</f>
        <v>0</v>
      </c>
      <c r="AJ32" s="34">
        <f>PXIL!R32</f>
        <v>0</v>
      </c>
      <c r="AK32" s="34">
        <f>RTM_IEX!L32</f>
        <v>4.3499999999999996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9.66</v>
      </c>
      <c r="H33">
        <f>PPCL_Spot!R33</f>
        <v>0</v>
      </c>
      <c r="I33">
        <f>Bawana_NG!R33</f>
        <v>4.9997686149289651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8.35</v>
      </c>
      <c r="AB33" s="75">
        <f>-STOA!R33</f>
        <v>0</v>
      </c>
      <c r="AC33">
        <f t="shared" si="0"/>
        <v>0.24498996381137489</v>
      </c>
      <c r="AD33">
        <f t="shared" si="1"/>
        <v>27.59477865111759</v>
      </c>
      <c r="AE33">
        <f>'IDT-1'!D33</f>
        <v>0</v>
      </c>
      <c r="AF33" s="24"/>
      <c r="AG33">
        <f t="shared" si="2"/>
        <v>27.59477865111759</v>
      </c>
      <c r="AI33" s="34">
        <f>PXIL!L33</f>
        <v>0</v>
      </c>
      <c r="AJ33" s="34">
        <f>PXIL!R33</f>
        <v>0</v>
      </c>
      <c r="AK33" s="34">
        <f>RTM_IEX!L33</f>
        <v>4.83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9.66</v>
      </c>
      <c r="H34">
        <f>PPCL_Spot!R34</f>
        <v>0</v>
      </c>
      <c r="I34">
        <f>Bawana_NG!R34</f>
        <v>4.9997686149289651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8.5</v>
      </c>
      <c r="AB34" s="75">
        <f>-STOA!R34</f>
        <v>0</v>
      </c>
      <c r="AC34">
        <f t="shared" si="0"/>
        <v>0.24630996381137488</v>
      </c>
      <c r="AD34">
        <f t="shared" si="1"/>
        <v>27.743458651117589</v>
      </c>
      <c r="AE34">
        <f>'IDT-1'!D34</f>
        <v>0</v>
      </c>
      <c r="AF34" s="24"/>
      <c r="AG34">
        <f t="shared" si="2"/>
        <v>27.743458651117589</v>
      </c>
      <c r="AI34" s="34">
        <f>PXIL!L34</f>
        <v>0</v>
      </c>
      <c r="AJ34" s="34">
        <f>PXIL!R34</f>
        <v>0</v>
      </c>
      <c r="AK34" s="34">
        <f>RTM_IEX!L34</f>
        <v>4.83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9.66</v>
      </c>
      <c r="H35">
        <f>PPCL_Spot!R35</f>
        <v>0</v>
      </c>
      <c r="I35">
        <f>Bawana_NG!R35</f>
        <v>4.9997686149289651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8.6199999999999992</v>
      </c>
      <c r="AB35" s="75">
        <f>-STOA!R35</f>
        <v>0</v>
      </c>
      <c r="AC35">
        <f t="shared" si="0"/>
        <v>0.24903796381137486</v>
      </c>
      <c r="AD35">
        <f t="shared" si="1"/>
        <v>28.050730651117586</v>
      </c>
      <c r="AE35">
        <f>'IDT-1'!D35</f>
        <v>0</v>
      </c>
      <c r="AF35" s="24"/>
      <c r="AG35">
        <f t="shared" si="2"/>
        <v>28.050730651117586</v>
      </c>
      <c r="AI35" s="34">
        <f>PXIL!L35</f>
        <v>0</v>
      </c>
      <c r="AJ35" s="34">
        <f>PXIL!R35</f>
        <v>0</v>
      </c>
      <c r="AK35" s="34">
        <f>RTM_IEX!L35</f>
        <v>5.0199999999999996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9.66</v>
      </c>
      <c r="H36">
        <f>PPCL_Spot!R36</f>
        <v>0</v>
      </c>
      <c r="I36">
        <f>Bawana_NG!R36</f>
        <v>4.9997686149289651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8.69</v>
      </c>
      <c r="AB36" s="75">
        <f>-STOA!R36</f>
        <v>0</v>
      </c>
      <c r="AC36">
        <f t="shared" si="0"/>
        <v>0.25475796381137489</v>
      </c>
      <c r="AD36">
        <f t="shared" si="1"/>
        <v>28.695010651117588</v>
      </c>
      <c r="AE36">
        <f>'IDT-1'!D36</f>
        <v>0</v>
      </c>
      <c r="AF36" s="24"/>
      <c r="AG36">
        <f t="shared" si="2"/>
        <v>28.695010651117588</v>
      </c>
      <c r="AI36" s="34">
        <f>PXIL!L36</f>
        <v>0</v>
      </c>
      <c r="AJ36" s="34">
        <f>PXIL!R36</f>
        <v>0</v>
      </c>
      <c r="AK36" s="34">
        <f>RTM_IEX!L36</f>
        <v>5.6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9.66</v>
      </c>
      <c r="H37">
        <f>PPCL_Spot!R37</f>
        <v>0</v>
      </c>
      <c r="I37">
        <f>Bawana_NG!R37</f>
        <v>4.9997686149289651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8.89</v>
      </c>
      <c r="AB37" s="75">
        <f>-STOA!R37</f>
        <v>0</v>
      </c>
      <c r="AC37">
        <f t="shared" si="0"/>
        <v>0.25827796381137491</v>
      </c>
      <c r="AD37">
        <f t="shared" si="1"/>
        <v>29.091490651117592</v>
      </c>
      <c r="AE37">
        <f>'IDT-1'!D37</f>
        <v>0</v>
      </c>
      <c r="AF37" s="24"/>
      <c r="AG37">
        <f t="shared" si="2"/>
        <v>29.091490651117592</v>
      </c>
      <c r="AI37" s="34">
        <f>PXIL!L37</f>
        <v>0</v>
      </c>
      <c r="AJ37" s="34">
        <f>PXIL!R37</f>
        <v>0</v>
      </c>
      <c r="AK37" s="34">
        <f>RTM_IEX!L37</f>
        <v>5.8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9.66</v>
      </c>
      <c r="H38">
        <f>PPCL_Spot!R38</f>
        <v>0</v>
      </c>
      <c r="I38">
        <f>Bawana_NG!R38</f>
        <v>4.9997686149289651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9.08</v>
      </c>
      <c r="AB38" s="75">
        <f>-STOA!R38</f>
        <v>0</v>
      </c>
      <c r="AC38">
        <f t="shared" si="0"/>
        <v>0.26417396381137492</v>
      </c>
      <c r="AD38">
        <f t="shared" si="1"/>
        <v>29.75559465111759</v>
      </c>
      <c r="AE38">
        <f>'IDT-1'!D38</f>
        <v>0</v>
      </c>
      <c r="AF38" s="24"/>
      <c r="AG38">
        <f t="shared" si="2"/>
        <v>29.75559465111759</v>
      </c>
      <c r="AI38" s="34">
        <f>PXIL!L38</f>
        <v>0</v>
      </c>
      <c r="AJ38" s="34">
        <f>PXIL!R38</f>
        <v>0</v>
      </c>
      <c r="AK38" s="34">
        <f>RTM_IEX!L38</f>
        <v>6.28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9.48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9.18</v>
      </c>
      <c r="AB39" s="75">
        <f>-STOA!R39</f>
        <v>0</v>
      </c>
      <c r="AC39">
        <f t="shared" si="0"/>
        <v>0.26347403694273414</v>
      </c>
      <c r="AD39">
        <f t="shared" si="1"/>
        <v>29.676757433822505</v>
      </c>
      <c r="AE39">
        <f>'IDT-1'!D39</f>
        <v>0</v>
      </c>
      <c r="AF39" s="24"/>
      <c r="AG39">
        <f t="shared" si="2"/>
        <v>29.676757433822505</v>
      </c>
      <c r="AI39" s="34">
        <f>PXIL!L39</f>
        <v>0</v>
      </c>
      <c r="AJ39" s="34">
        <f>PXIL!R39</f>
        <v>0</v>
      </c>
      <c r="AK39" s="34">
        <f>RTM_IEX!L39</f>
        <v>6.28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9.48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9.4699999999999989</v>
      </c>
      <c r="AB40" s="75">
        <f>-STOA!R40</f>
        <v>0</v>
      </c>
      <c r="AC40">
        <f t="shared" si="0"/>
        <v>0.27025003694273414</v>
      </c>
      <c r="AD40">
        <f t="shared" si="1"/>
        <v>30.439981433822503</v>
      </c>
      <c r="AE40">
        <f>'IDT-1'!D40</f>
        <v>0</v>
      </c>
      <c r="AF40" s="24"/>
      <c r="AG40">
        <f t="shared" si="2"/>
        <v>30.439981433822503</v>
      </c>
      <c r="AI40" s="34">
        <f>PXIL!L40</f>
        <v>0</v>
      </c>
      <c r="AJ40" s="34">
        <f>PXIL!R40</f>
        <v>0</v>
      </c>
      <c r="AK40" s="34">
        <f>RTM_IEX!L40</f>
        <v>6.76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9.48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9.66</v>
      </c>
      <c r="AB41" s="75">
        <f>-STOA!R41</f>
        <v>0</v>
      </c>
      <c r="AC41">
        <f t="shared" si="0"/>
        <v>0.27447403694273415</v>
      </c>
      <c r="AD41">
        <f t="shared" si="1"/>
        <v>30.91575743382251</v>
      </c>
      <c r="AE41">
        <f>'IDT-1'!D41</f>
        <v>0</v>
      </c>
      <c r="AF41" s="24"/>
      <c r="AG41">
        <f t="shared" si="2"/>
        <v>30.91575743382251</v>
      </c>
      <c r="AI41" s="34">
        <f>PXIL!L41</f>
        <v>0</v>
      </c>
      <c r="AJ41" s="34">
        <f>PXIL!R41</f>
        <v>0</v>
      </c>
      <c r="AK41" s="34">
        <f>RTM_IEX!L41</f>
        <v>7.05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9.48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9.76</v>
      </c>
      <c r="AB42" s="75">
        <f>-STOA!R42</f>
        <v>0</v>
      </c>
      <c r="AC42">
        <f t="shared" si="0"/>
        <v>0.27535403694273414</v>
      </c>
      <c r="AD42">
        <f t="shared" si="1"/>
        <v>31.014877433822509</v>
      </c>
      <c r="AE42">
        <f>'IDT-1'!D42</f>
        <v>0</v>
      </c>
      <c r="AF42" s="24"/>
      <c r="AG42">
        <f t="shared" si="2"/>
        <v>31.014877433822509</v>
      </c>
      <c r="AI42" s="34">
        <f>PXIL!L42</f>
        <v>0</v>
      </c>
      <c r="AJ42" s="34">
        <f>PXIL!R42</f>
        <v>0</v>
      </c>
      <c r="AK42" s="34">
        <f>RTM_IEX!L42</f>
        <v>7.05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9.3606078316773811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9.85</v>
      </c>
      <c r="AB43" s="75">
        <f>-STOA!R43</f>
        <v>0</v>
      </c>
      <c r="AC43">
        <f t="shared" si="0"/>
        <v>0.27940738586149511</v>
      </c>
      <c r="AD43">
        <f t="shared" si="1"/>
        <v>31.471431916581125</v>
      </c>
      <c r="AE43">
        <f>'IDT-1'!D43</f>
        <v>0</v>
      </c>
      <c r="AF43" s="24"/>
      <c r="AG43">
        <f t="shared" si="2"/>
        <v>31.471431916581125</v>
      </c>
      <c r="AI43" s="34">
        <f>PXIL!L43</f>
        <v>0</v>
      </c>
      <c r="AJ43" s="34">
        <f>PXIL!R43</f>
        <v>0</v>
      </c>
      <c r="AK43" s="34">
        <f>RTM_IEX!L43</f>
        <v>7.54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9.36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9.85</v>
      </c>
      <c r="AB44" s="75">
        <f>-STOA!R44</f>
        <v>0</v>
      </c>
      <c r="AC44">
        <f t="shared" si="0"/>
        <v>0.27940203694273413</v>
      </c>
      <c r="AD44">
        <f t="shared" si="1"/>
        <v>31.470829433822505</v>
      </c>
      <c r="AE44">
        <f>'IDT-1'!D44</f>
        <v>0</v>
      </c>
      <c r="AF44" s="24"/>
      <c r="AG44">
        <f t="shared" si="2"/>
        <v>31.470829433822505</v>
      </c>
      <c r="AI44" s="34">
        <f>PXIL!L44</f>
        <v>0</v>
      </c>
      <c r="AJ44" s="34">
        <f>PXIL!R44</f>
        <v>0</v>
      </c>
      <c r="AK44" s="34">
        <f>RTM_IEX!L44</f>
        <v>7.54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9.3606078316773811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9.9499999999999993</v>
      </c>
      <c r="AB45" s="75">
        <f>-STOA!R45</f>
        <v>0</v>
      </c>
      <c r="AC45">
        <f t="shared" si="0"/>
        <v>0.27940738586149511</v>
      </c>
      <c r="AD45">
        <f t="shared" si="1"/>
        <v>31.471431916581128</v>
      </c>
      <c r="AE45">
        <f>'IDT-1'!D45</f>
        <v>0</v>
      </c>
      <c r="AF45" s="24"/>
      <c r="AG45">
        <f t="shared" si="2"/>
        <v>31.471431916581128</v>
      </c>
      <c r="AI45" s="34">
        <f>PXIL!L45</f>
        <v>0</v>
      </c>
      <c r="AJ45" s="34">
        <f>PXIL!R45</f>
        <v>0</v>
      </c>
      <c r="AK45" s="34">
        <f>RTM_IEX!L45</f>
        <v>7.44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9.3606078316773811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10.24</v>
      </c>
      <c r="AB46" s="75">
        <f>-STOA!R46</f>
        <v>0</v>
      </c>
      <c r="AC46">
        <f t="shared" si="0"/>
        <v>0.2802873858614951</v>
      </c>
      <c r="AD46">
        <f t="shared" si="1"/>
        <v>31.570551916581127</v>
      </c>
      <c r="AE46">
        <f>'IDT-1'!D46</f>
        <v>0</v>
      </c>
      <c r="AF46" s="24"/>
      <c r="AG46">
        <f t="shared" si="2"/>
        <v>31.570551916581127</v>
      </c>
      <c r="AI46" s="34">
        <f>PXIL!L46</f>
        <v>0</v>
      </c>
      <c r="AJ46" s="34">
        <f>PXIL!R46</f>
        <v>0</v>
      </c>
      <c r="AK46" s="34">
        <f>RTM_IEX!L46</f>
        <v>7.25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9.3606078316773811</v>
      </c>
      <c r="H47">
        <f>PPCL_Spot!R47</f>
        <v>0</v>
      </c>
      <c r="I47">
        <f>Bawana_NG!R47</f>
        <v>4.9997661803217346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10.629999999999999</v>
      </c>
      <c r="AB47" s="75">
        <f>-STOA!R47</f>
        <v>0</v>
      </c>
      <c r="AC47">
        <f t="shared" si="0"/>
        <v>0.27940329130559222</v>
      </c>
      <c r="AD47">
        <f t="shared" si="1"/>
        <v>31.470970720693522</v>
      </c>
      <c r="AE47">
        <f>'IDT-1'!D47</f>
        <v>0</v>
      </c>
      <c r="AF47" s="24"/>
      <c r="AG47">
        <f t="shared" si="2"/>
        <v>31.470970720693522</v>
      </c>
      <c r="AI47" s="34">
        <f>PXIL!L47</f>
        <v>0</v>
      </c>
      <c r="AJ47" s="34">
        <f>PXIL!R47</f>
        <v>0</v>
      </c>
      <c r="AK47" s="34">
        <f>RTM_IEX!L47</f>
        <v>6.76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9.3606078316773811</v>
      </c>
      <c r="H48">
        <f>PPCL_Spot!R48</f>
        <v>0</v>
      </c>
      <c r="I48">
        <f>Bawana_NG!R48</f>
        <v>4.9997661803217346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10.719999999999999</v>
      </c>
      <c r="AB48" s="75">
        <f>-STOA!R48</f>
        <v>0</v>
      </c>
      <c r="AC48">
        <f t="shared" si="0"/>
        <v>0.28019529130559223</v>
      </c>
      <c r="AD48">
        <f t="shared" si="1"/>
        <v>31.560178720693525</v>
      </c>
      <c r="AE48">
        <f>'IDT-1'!D48</f>
        <v>0</v>
      </c>
      <c r="AF48" s="24"/>
      <c r="AG48">
        <f t="shared" si="2"/>
        <v>31.560178720693525</v>
      </c>
      <c r="AI48" s="34">
        <f>PXIL!L48</f>
        <v>0</v>
      </c>
      <c r="AJ48" s="34">
        <f>PXIL!R48</f>
        <v>0</v>
      </c>
      <c r="AK48" s="34">
        <f>RTM_IEX!L48</f>
        <v>6.76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9.3606078316773811</v>
      </c>
      <c r="H49">
        <f>PPCL_Spot!R49</f>
        <v>0</v>
      </c>
      <c r="I49">
        <f>Bawana_NG!R49</f>
        <v>4.9997661803217346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10.92</v>
      </c>
      <c r="AB49" s="75">
        <f>-STOA!R49</f>
        <v>0</v>
      </c>
      <c r="AC49">
        <f t="shared" si="0"/>
        <v>0.28195529130559221</v>
      </c>
      <c r="AD49">
        <f t="shared" si="1"/>
        <v>31.75841872069352</v>
      </c>
      <c r="AE49">
        <f>'IDT-1'!D49</f>
        <v>0</v>
      </c>
      <c r="AF49" s="24"/>
      <c r="AG49">
        <f t="shared" si="2"/>
        <v>31.75841872069352</v>
      </c>
      <c r="AI49" s="34">
        <f>PXIL!L49</f>
        <v>0</v>
      </c>
      <c r="AJ49" s="34">
        <f>PXIL!R49</f>
        <v>0</v>
      </c>
      <c r="AK49" s="34">
        <f>RTM_IEX!L49</f>
        <v>6.76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9.3606078316773811</v>
      </c>
      <c r="H50">
        <f>PPCL_Spot!R50</f>
        <v>0</v>
      </c>
      <c r="I50">
        <f>Bawana_NG!R50</f>
        <v>4.9997661803217346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11.399999999999999</v>
      </c>
      <c r="AB50" s="75">
        <f>-STOA!R50</f>
        <v>0</v>
      </c>
      <c r="AC50">
        <f t="shared" si="0"/>
        <v>0.28195529130559227</v>
      </c>
      <c r="AD50">
        <f t="shared" si="1"/>
        <v>31.75841872069352</v>
      </c>
      <c r="AE50">
        <f>'IDT-1'!D50</f>
        <v>0</v>
      </c>
      <c r="AF50" s="24"/>
      <c r="AG50">
        <f t="shared" si="2"/>
        <v>31.75841872069352</v>
      </c>
      <c r="AI50" s="34">
        <f>PXIL!L50</f>
        <v>0</v>
      </c>
      <c r="AJ50" s="34">
        <f>PXIL!R50</f>
        <v>0</v>
      </c>
      <c r="AK50" s="34">
        <f>RTM_IEX!L50</f>
        <v>6.28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9.3606078316773811</v>
      </c>
      <c r="H51">
        <f>PPCL_Spot!R51</f>
        <v>0</v>
      </c>
      <c r="I51">
        <f>Bawana_NG!R51</f>
        <v>4.9997661803217346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11.59</v>
      </c>
      <c r="AB51" s="75">
        <f>-STOA!R51</f>
        <v>0</v>
      </c>
      <c r="AC51">
        <f t="shared" si="0"/>
        <v>0.27509129130559223</v>
      </c>
      <c r="AD51">
        <f t="shared" si="1"/>
        <v>30.985282720693522</v>
      </c>
      <c r="AE51">
        <f>'IDT-1'!D51</f>
        <v>0</v>
      </c>
      <c r="AF51" s="24"/>
      <c r="AG51">
        <f t="shared" si="2"/>
        <v>30.985282720693522</v>
      </c>
      <c r="AI51" s="34">
        <f>PXIL!L51</f>
        <v>0</v>
      </c>
      <c r="AJ51" s="34">
        <f>PXIL!R51</f>
        <v>0</v>
      </c>
      <c r="AK51" s="34">
        <f>RTM_IEX!L51</f>
        <v>5.31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9.3606078316773811</v>
      </c>
      <c r="H52">
        <f>PPCL_Spot!R52</f>
        <v>0</v>
      </c>
      <c r="I52">
        <f>Bawana_NG!R52</f>
        <v>4.9997716582180196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12.08</v>
      </c>
      <c r="AB52" s="75">
        <f>-STOA!R52</f>
        <v>0</v>
      </c>
      <c r="AC52">
        <f t="shared" si="0"/>
        <v>0.27517933951107953</v>
      </c>
      <c r="AD52">
        <f t="shared" si="1"/>
        <v>30.995200150384317</v>
      </c>
      <c r="AE52">
        <f>'IDT-1'!D52</f>
        <v>0</v>
      </c>
      <c r="AF52" s="24"/>
      <c r="AG52">
        <f t="shared" si="2"/>
        <v>30.995200150384317</v>
      </c>
      <c r="AI52" s="34">
        <f>PXIL!L52</f>
        <v>0</v>
      </c>
      <c r="AJ52" s="34">
        <f>PXIL!R52</f>
        <v>0</v>
      </c>
      <c r="AK52" s="34">
        <f>RTM_IEX!L52</f>
        <v>4.83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9.3606078316773811</v>
      </c>
      <c r="H53">
        <f>PPCL_Spot!R53</f>
        <v>0</v>
      </c>
      <c r="I53">
        <f>Bawana_NG!R53</f>
        <v>4.9997716582180196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12.370000000000001</v>
      </c>
      <c r="AB53" s="75">
        <f>-STOA!R53</f>
        <v>0</v>
      </c>
      <c r="AC53">
        <f t="shared" si="0"/>
        <v>0.27773133951107953</v>
      </c>
      <c r="AD53">
        <f t="shared" si="1"/>
        <v>31.282648150384325</v>
      </c>
      <c r="AE53">
        <f>'IDT-1'!D53</f>
        <v>0</v>
      </c>
      <c r="AF53" s="24"/>
      <c r="AG53">
        <f t="shared" si="2"/>
        <v>31.282648150384325</v>
      </c>
      <c r="AI53" s="34">
        <f>PXIL!L53</f>
        <v>0</v>
      </c>
      <c r="AJ53" s="34">
        <f>PXIL!R53</f>
        <v>0</v>
      </c>
      <c r="AK53" s="34">
        <f>RTM_IEX!L53</f>
        <v>4.83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9.3606078316773811</v>
      </c>
      <c r="H54">
        <f>PPCL_Spot!R54</f>
        <v>0</v>
      </c>
      <c r="I54">
        <f>Bawana_NG!R54</f>
        <v>4.9997716582180196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12.559999999999999</v>
      </c>
      <c r="AB54" s="75">
        <f>-STOA!R54</f>
        <v>0</v>
      </c>
      <c r="AC54">
        <f t="shared" si="0"/>
        <v>0.27940333951107954</v>
      </c>
      <c r="AD54">
        <f t="shared" si="1"/>
        <v>31.47097615038432</v>
      </c>
      <c r="AE54">
        <f>'IDT-1'!D54</f>
        <v>0</v>
      </c>
      <c r="AF54" s="24"/>
      <c r="AG54">
        <f t="shared" si="2"/>
        <v>31.47097615038432</v>
      </c>
      <c r="AI54" s="34">
        <f>PXIL!L54</f>
        <v>0</v>
      </c>
      <c r="AJ54" s="34">
        <f>PXIL!R54</f>
        <v>0</v>
      </c>
      <c r="AK54" s="34">
        <f>RTM_IEX!L54</f>
        <v>4.83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9.24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11.79</v>
      </c>
      <c r="AB55" s="75">
        <f>-STOA!R55</f>
        <v>0</v>
      </c>
      <c r="AC55">
        <f t="shared" si="0"/>
        <v>0.27579403694273413</v>
      </c>
      <c r="AD55">
        <f t="shared" si="1"/>
        <v>31.064437433822505</v>
      </c>
      <c r="AE55">
        <f>'IDT-1'!D55</f>
        <v>0</v>
      </c>
      <c r="AF55" s="24"/>
      <c r="AG55">
        <f t="shared" si="2"/>
        <v>31.064437433822505</v>
      </c>
      <c r="AI55" s="34">
        <f>PXIL!L55</f>
        <v>0</v>
      </c>
      <c r="AJ55" s="34">
        <f>PXIL!R55</f>
        <v>0</v>
      </c>
      <c r="AK55" s="34">
        <f>RTM_IEX!L55</f>
        <v>5.31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9.24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13.04</v>
      </c>
      <c r="AB56" s="75">
        <f>-STOA!R56</f>
        <v>0</v>
      </c>
      <c r="AC56">
        <f t="shared" si="0"/>
        <v>0.27412203694273413</v>
      </c>
      <c r="AD56">
        <f t="shared" si="1"/>
        <v>30.876109433822506</v>
      </c>
      <c r="AE56">
        <f>'IDT-1'!D56</f>
        <v>0</v>
      </c>
      <c r="AF56" s="24"/>
      <c r="AG56">
        <f t="shared" si="2"/>
        <v>30.876109433822506</v>
      </c>
      <c r="AI56" s="34">
        <f>PXIL!L56</f>
        <v>0</v>
      </c>
      <c r="AJ56" s="34">
        <f>PXIL!R56</f>
        <v>0</v>
      </c>
      <c r="AK56" s="34">
        <f>RTM_IEX!L56</f>
        <v>3.87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9.24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13.53</v>
      </c>
      <c r="AB57" s="75">
        <f>-STOA!R57</f>
        <v>0</v>
      </c>
      <c r="AC57">
        <f t="shared" si="0"/>
        <v>0.27843403694273411</v>
      </c>
      <c r="AD57">
        <f t="shared" si="1"/>
        <v>31.361797433822506</v>
      </c>
      <c r="AE57">
        <f>'IDT-1'!D57</f>
        <v>0</v>
      </c>
      <c r="AF57" s="24"/>
      <c r="AG57">
        <f t="shared" si="2"/>
        <v>31.361797433822506</v>
      </c>
      <c r="AI57" s="34">
        <f>PXIL!L57</f>
        <v>0</v>
      </c>
      <c r="AJ57" s="34">
        <f>PXIL!R57</f>
        <v>0</v>
      </c>
      <c r="AK57" s="34">
        <f>RTM_IEX!L57</f>
        <v>3.87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9.24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14.73</v>
      </c>
      <c r="AB58" s="75">
        <f>-STOA!R58</f>
        <v>0</v>
      </c>
      <c r="AC58">
        <f t="shared" si="0"/>
        <v>0.28045803694273413</v>
      </c>
      <c r="AD58">
        <f t="shared" si="1"/>
        <v>31.589773433822508</v>
      </c>
      <c r="AE58">
        <f>'IDT-1'!D58</f>
        <v>0</v>
      </c>
      <c r="AF58" s="24"/>
      <c r="AG58">
        <f t="shared" si="2"/>
        <v>31.589773433822508</v>
      </c>
      <c r="AI58" s="34">
        <f>PXIL!L58</f>
        <v>0</v>
      </c>
      <c r="AJ58" s="34">
        <f>PXIL!R58</f>
        <v>0</v>
      </c>
      <c r="AK58" s="34">
        <f>RTM_IEX!L58</f>
        <v>2.9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9.24</v>
      </c>
      <c r="H59">
        <f>PPCL_Spot!R59</f>
        <v>0</v>
      </c>
      <c r="I59">
        <f>Bawana_NG!R59</f>
        <v>4.9997719706298174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15.22</v>
      </c>
      <c r="AB59" s="75">
        <f>-STOA!R59</f>
        <v>0</v>
      </c>
      <c r="AC59">
        <f t="shared" si="0"/>
        <v>0.2677819933415424</v>
      </c>
      <c r="AD59">
        <f t="shared" si="1"/>
        <v>30.161989977288272</v>
      </c>
      <c r="AE59">
        <f>'IDT-1'!D59</f>
        <v>0</v>
      </c>
      <c r="AF59" s="24"/>
      <c r="AG59">
        <f t="shared" si="2"/>
        <v>30.161989977288272</v>
      </c>
      <c r="AI59" s="34">
        <f>PXIL!L59</f>
        <v>0</v>
      </c>
      <c r="AJ59" s="34">
        <f>PXIL!R59</f>
        <v>0</v>
      </c>
      <c r="AK59" s="34">
        <f>RTM_IEX!L59</f>
        <v>0.97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9.24</v>
      </c>
      <c r="H60">
        <f>PPCL_Spot!R60</f>
        <v>0</v>
      </c>
      <c r="I60">
        <f>Bawana_NG!R60</f>
        <v>4.9997719706298174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14.3</v>
      </c>
      <c r="AB60" s="75">
        <f>-STOA!R60</f>
        <v>0</v>
      </c>
      <c r="AC60">
        <f t="shared" si="0"/>
        <v>0.26813399334154242</v>
      </c>
      <c r="AD60">
        <f t="shared" si="1"/>
        <v>30.201637977288275</v>
      </c>
      <c r="AE60">
        <f>'IDT-1'!D60</f>
        <v>0</v>
      </c>
      <c r="AF60" s="24"/>
      <c r="AG60">
        <f t="shared" si="2"/>
        <v>30.201637977288275</v>
      </c>
      <c r="AI60" s="34">
        <f>PXIL!L60</f>
        <v>0</v>
      </c>
      <c r="AJ60" s="34">
        <f>PXIL!R60</f>
        <v>0</v>
      </c>
      <c r="AK60" s="34">
        <f>RTM_IEX!L60</f>
        <v>1.93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9.24</v>
      </c>
      <c r="H61">
        <f>PPCL_Spot!R61</f>
        <v>0</v>
      </c>
      <c r="I61">
        <f>Bawana_NG!R61</f>
        <v>4.9997716582180196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13.33</v>
      </c>
      <c r="AB61" s="75">
        <f>-STOA!R61</f>
        <v>0</v>
      </c>
      <c r="AC61">
        <f t="shared" si="0"/>
        <v>0.25959799059231858</v>
      </c>
      <c r="AD61">
        <f t="shared" si="1"/>
        <v>29.240173667625701</v>
      </c>
      <c r="AE61">
        <f>'IDT-1'!D61</f>
        <v>0</v>
      </c>
      <c r="AF61" s="24"/>
      <c r="AG61">
        <f t="shared" si="2"/>
        <v>29.240173667625701</v>
      </c>
      <c r="AI61" s="34">
        <f>PXIL!L61</f>
        <v>0</v>
      </c>
      <c r="AJ61" s="34">
        <f>PXIL!R61</f>
        <v>0</v>
      </c>
      <c r="AK61" s="34">
        <f>RTM_IEX!L61</f>
        <v>1.93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9.24</v>
      </c>
      <c r="H62">
        <f>PPCL_Spot!R62</f>
        <v>0</v>
      </c>
      <c r="I62">
        <f>Bawana_NG!R62</f>
        <v>4.9997716582180196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12.559999999999999</v>
      </c>
      <c r="AB62" s="75">
        <f>-STOA!R62</f>
        <v>0</v>
      </c>
      <c r="AC62">
        <f t="shared" si="0"/>
        <v>0.26135799059231857</v>
      </c>
      <c r="AD62">
        <f t="shared" si="1"/>
        <v>29.438413667625699</v>
      </c>
      <c r="AE62">
        <f>'IDT-1'!D62</f>
        <v>0</v>
      </c>
      <c r="AF62" s="24"/>
      <c r="AG62">
        <f t="shared" si="2"/>
        <v>29.438413667625699</v>
      </c>
      <c r="AI62" s="34">
        <f>PXIL!L62</f>
        <v>0</v>
      </c>
      <c r="AJ62" s="34">
        <f>PXIL!R62</f>
        <v>0</v>
      </c>
      <c r="AK62" s="34">
        <f>RTM_IEX!L62</f>
        <v>2.9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9.24</v>
      </c>
      <c r="H63">
        <f>PPCL_Spot!R63</f>
        <v>0</v>
      </c>
      <c r="I63">
        <f>Bawana_NG!R63</f>
        <v>4.9997716582180196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11.59</v>
      </c>
      <c r="AB63" s="75">
        <f>-STOA!R63</f>
        <v>0</v>
      </c>
      <c r="AC63">
        <f t="shared" si="0"/>
        <v>0.2485979905923186</v>
      </c>
      <c r="AD63">
        <f t="shared" si="1"/>
        <v>28.001173667625704</v>
      </c>
      <c r="AE63">
        <f>'IDT-1'!D63</f>
        <v>0</v>
      </c>
      <c r="AF63" s="24"/>
      <c r="AG63">
        <f t="shared" si="2"/>
        <v>28.001173667625704</v>
      </c>
      <c r="AI63" s="34">
        <f>PXIL!L63</f>
        <v>0</v>
      </c>
      <c r="AJ63" s="34">
        <f>PXIL!R63</f>
        <v>0</v>
      </c>
      <c r="AK63" s="34">
        <f>RTM_IEX!L63</f>
        <v>2.42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9.24</v>
      </c>
      <c r="H64">
        <f>PPCL_Spot!R64</f>
        <v>0</v>
      </c>
      <c r="I64">
        <f>Bawana_NG!R64</f>
        <v>4.9997716582180196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11.01</v>
      </c>
      <c r="AB64" s="75">
        <f>-STOA!R64</f>
        <v>0</v>
      </c>
      <c r="AC64">
        <f t="shared" si="0"/>
        <v>0.24771799059231858</v>
      </c>
      <c r="AD64">
        <f t="shared" si="1"/>
        <v>27.902053667625701</v>
      </c>
      <c r="AE64">
        <f>'IDT-1'!D64</f>
        <v>0</v>
      </c>
      <c r="AF64" s="24"/>
      <c r="AG64">
        <f t="shared" si="2"/>
        <v>27.902053667625701</v>
      </c>
      <c r="AI64" s="34">
        <f>PXIL!L64</f>
        <v>0</v>
      </c>
      <c r="AJ64" s="34">
        <f>PXIL!R64</f>
        <v>0</v>
      </c>
      <c r="AK64" s="34">
        <f>RTM_IEX!L64</f>
        <v>2.9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9.24</v>
      </c>
      <c r="H65">
        <f>PPCL_Spot!R65</f>
        <v>0</v>
      </c>
      <c r="I65">
        <f>Bawana_NG!R65</f>
        <v>4.9997661803217346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10.14</v>
      </c>
      <c r="AB65" s="75">
        <f>-STOA!R65</f>
        <v>0</v>
      </c>
      <c r="AC65">
        <f t="shared" si="0"/>
        <v>0.24428594238683127</v>
      </c>
      <c r="AD65">
        <f t="shared" si="1"/>
        <v>27.515480237934902</v>
      </c>
      <c r="AE65">
        <f>'IDT-1'!D65</f>
        <v>0</v>
      </c>
      <c r="AF65" s="24"/>
      <c r="AG65">
        <f t="shared" si="2"/>
        <v>27.515480237934902</v>
      </c>
      <c r="AI65" s="34">
        <f>PXIL!L65</f>
        <v>0</v>
      </c>
      <c r="AJ65" s="34">
        <f>PXIL!R65</f>
        <v>0</v>
      </c>
      <c r="AK65" s="34">
        <f>RTM_IEX!L65</f>
        <v>3.38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9.24</v>
      </c>
      <c r="H66">
        <f>PPCL_Spot!R66</f>
        <v>0</v>
      </c>
      <c r="I66">
        <f>Bawana_NG!R66</f>
        <v>4.9997661803217346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9.85</v>
      </c>
      <c r="AB66" s="75">
        <f>-STOA!R66</f>
        <v>0</v>
      </c>
      <c r="AC66">
        <f t="shared" si="0"/>
        <v>0.24604594238683125</v>
      </c>
      <c r="AD66">
        <f t="shared" si="1"/>
        <v>27.713720237934901</v>
      </c>
      <c r="AE66">
        <f>'IDT-1'!D66</f>
        <v>0</v>
      </c>
      <c r="AF66" s="24"/>
      <c r="AG66">
        <f t="shared" si="2"/>
        <v>27.713720237934901</v>
      </c>
      <c r="AI66" s="34">
        <f>PXIL!L66</f>
        <v>0</v>
      </c>
      <c r="AJ66" s="34">
        <f>PXIL!R66</f>
        <v>0</v>
      </c>
      <c r="AK66" s="34">
        <f>RTM_IEX!L66</f>
        <v>3.87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9.24</v>
      </c>
      <c r="H67">
        <f>PPCL_Spot!R67</f>
        <v>0</v>
      </c>
      <c r="I67">
        <f>Bawana_NG!R67</f>
        <v>4.9997661803217346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9.66</v>
      </c>
      <c r="AB67" s="75">
        <f>-STOA!R67</f>
        <v>0</v>
      </c>
      <c r="AC67">
        <f t="shared" si="0"/>
        <v>0.24437394238683127</v>
      </c>
      <c r="AD67">
        <f t="shared" si="1"/>
        <v>27.525392237934902</v>
      </c>
      <c r="AE67">
        <f>'IDT-1'!D67</f>
        <v>0</v>
      </c>
      <c r="AF67" s="24"/>
      <c r="AG67">
        <f t="shared" si="2"/>
        <v>27.525392237934902</v>
      </c>
      <c r="AI67" s="34">
        <f>PXIL!L67</f>
        <v>0</v>
      </c>
      <c r="AJ67" s="34">
        <f>PXIL!R67</f>
        <v>0</v>
      </c>
      <c r="AK67" s="34">
        <f>RTM_IEX!L67</f>
        <v>3.87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9.24</v>
      </c>
      <c r="H68">
        <f>PPCL_Spot!R68</f>
        <v>0</v>
      </c>
      <c r="I68">
        <f>Bawana_NG!R68</f>
        <v>4.9997661803217346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9.4699999999999989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0.25114994238683125</v>
      </c>
      <c r="AD68">
        <f t="shared" ref="AD68:AD98" si="4">SUM(B68:AB68,AI68:AR68)-AC68</f>
        <v>28.288616237934903</v>
      </c>
      <c r="AE68">
        <f>'IDT-1'!D68</f>
        <v>0</v>
      </c>
      <c r="AF68" s="24"/>
      <c r="AG68">
        <f t="shared" ref="AG68:AG98" si="5">SUM(AD68:AF68)</f>
        <v>28.288616237934903</v>
      </c>
      <c r="AI68" s="34">
        <f>PXIL!L68</f>
        <v>0</v>
      </c>
      <c r="AJ68" s="34">
        <f>PXIL!R68</f>
        <v>0</v>
      </c>
      <c r="AK68" s="34">
        <f>RTM_IEX!L68</f>
        <v>4.83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9.24</v>
      </c>
      <c r="H69">
        <f>PPCL_Spot!R69</f>
        <v>0</v>
      </c>
      <c r="I69">
        <f>Bawana_NG!R69</f>
        <v>4.9997661803217346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9.18</v>
      </c>
      <c r="AB69" s="75">
        <f>-STOA!R69</f>
        <v>0</v>
      </c>
      <c r="AC69">
        <f t="shared" si="3"/>
        <v>0.24859794238683125</v>
      </c>
      <c r="AD69">
        <f t="shared" si="4"/>
        <v>28.001168237934905</v>
      </c>
      <c r="AE69">
        <f>'IDT-1'!D69</f>
        <v>0</v>
      </c>
      <c r="AF69" s="24"/>
      <c r="AG69">
        <f t="shared" si="5"/>
        <v>28.001168237934905</v>
      </c>
      <c r="AI69" s="34">
        <f>PXIL!L69</f>
        <v>0</v>
      </c>
      <c r="AJ69" s="34">
        <f>PXIL!R69</f>
        <v>0</v>
      </c>
      <c r="AK69" s="34">
        <f>RTM_IEX!L69</f>
        <v>4.83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9.24</v>
      </c>
      <c r="H70">
        <f>PPCL_Spot!R70</f>
        <v>0</v>
      </c>
      <c r="I70">
        <f>Bawana_NG!R70</f>
        <v>4.9997661803217346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8.89</v>
      </c>
      <c r="AB70" s="75">
        <f>-STOA!R70</f>
        <v>0</v>
      </c>
      <c r="AC70">
        <f t="shared" si="3"/>
        <v>0.24604594238683125</v>
      </c>
      <c r="AD70">
        <f t="shared" si="4"/>
        <v>27.713720237934904</v>
      </c>
      <c r="AE70">
        <f>'IDT-1'!D70</f>
        <v>0</v>
      </c>
      <c r="AF70" s="24"/>
      <c r="AG70">
        <f t="shared" si="5"/>
        <v>27.713720237934904</v>
      </c>
      <c r="AI70" s="34">
        <f>PXIL!L70</f>
        <v>0</v>
      </c>
      <c r="AJ70" s="34">
        <f>PXIL!R70</f>
        <v>0</v>
      </c>
      <c r="AK70" s="34">
        <f>RTM_IEX!L70</f>
        <v>4.83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9.24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8.16</v>
      </c>
      <c r="AB71" s="75">
        <f>-STOA!R71</f>
        <v>0</v>
      </c>
      <c r="AC71">
        <f t="shared" si="3"/>
        <v>0.24464</v>
      </c>
      <c r="AD71">
        <f t="shared" si="4"/>
        <v>27.555359999999997</v>
      </c>
      <c r="AE71">
        <f>'IDT-1'!D71</f>
        <v>0</v>
      </c>
      <c r="AF71" s="24"/>
      <c r="AG71">
        <f t="shared" si="5"/>
        <v>27.555359999999997</v>
      </c>
      <c r="AI71" s="34">
        <f>PXIL!L71</f>
        <v>0</v>
      </c>
      <c r="AJ71" s="34">
        <f>PXIL!R71</f>
        <v>0</v>
      </c>
      <c r="AK71" s="34">
        <f>RTM_IEX!L71</f>
        <v>5.4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9.24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7.82</v>
      </c>
      <c r="AB72" s="75">
        <f>-STOA!R72</f>
        <v>0</v>
      </c>
      <c r="AC72">
        <f t="shared" si="3"/>
        <v>0.23434400000000002</v>
      </c>
      <c r="AD72">
        <f t="shared" si="4"/>
        <v>26.395656000000002</v>
      </c>
      <c r="AE72">
        <f>'IDT-1'!D72</f>
        <v>0</v>
      </c>
      <c r="AF72" s="24"/>
      <c r="AG72">
        <f t="shared" si="5"/>
        <v>26.395656000000002</v>
      </c>
      <c r="AI72" s="34">
        <f>PXIL!L72</f>
        <v>0</v>
      </c>
      <c r="AJ72" s="34">
        <f>PXIL!R72</f>
        <v>0</v>
      </c>
      <c r="AK72" s="34">
        <f>RTM_IEX!L72</f>
        <v>4.57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7.51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7.56</v>
      </c>
      <c r="AB73" s="75">
        <f>-STOA!R73</f>
        <v>0</v>
      </c>
      <c r="AC73">
        <f t="shared" si="3"/>
        <v>0.20389600000000002</v>
      </c>
      <c r="AD73">
        <f t="shared" si="4"/>
        <v>22.966104000000001</v>
      </c>
      <c r="AE73">
        <f>'IDT-1'!D73</f>
        <v>0</v>
      </c>
      <c r="AF73" s="24"/>
      <c r="AG73">
        <f t="shared" si="5"/>
        <v>22.966104000000001</v>
      </c>
      <c r="AI73" s="34">
        <f>PXIL!L73</f>
        <v>0</v>
      </c>
      <c r="AJ73" s="34">
        <f>PXIL!R73</f>
        <v>0</v>
      </c>
      <c r="AK73" s="34">
        <f>RTM_IEX!L73</f>
        <v>3.1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7.51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7.2</v>
      </c>
      <c r="AB74" s="75">
        <f>-STOA!R74</f>
        <v>0</v>
      </c>
      <c r="AC74">
        <f t="shared" si="3"/>
        <v>0.19808800000000001</v>
      </c>
      <c r="AD74">
        <f t="shared" si="4"/>
        <v>22.311912000000003</v>
      </c>
      <c r="AE74">
        <f>'IDT-1'!D74</f>
        <v>0</v>
      </c>
      <c r="AF74" s="24"/>
      <c r="AG74">
        <f t="shared" si="5"/>
        <v>22.311912000000003</v>
      </c>
      <c r="AI74" s="34">
        <f>PXIL!L74</f>
        <v>0</v>
      </c>
      <c r="AJ74" s="34">
        <f>PXIL!R74</f>
        <v>0</v>
      </c>
      <c r="AK74" s="34">
        <f>RTM_IEX!L74</f>
        <v>2.8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7.07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6.9399999999999995</v>
      </c>
      <c r="AB75" s="75">
        <f>-STOA!R75</f>
        <v>0</v>
      </c>
      <c r="AC75">
        <f t="shared" si="3"/>
        <v>0.18374399999999999</v>
      </c>
      <c r="AD75">
        <f t="shared" si="4"/>
        <v>20.696255999999998</v>
      </c>
      <c r="AE75">
        <f>'IDT-1'!D75</f>
        <v>0</v>
      </c>
      <c r="AF75" s="24"/>
      <c r="AG75">
        <f t="shared" si="5"/>
        <v>20.696255999999998</v>
      </c>
      <c r="AI75" s="34">
        <f>PXIL!L75</f>
        <v>0</v>
      </c>
      <c r="AJ75" s="34">
        <f>PXIL!R75</f>
        <v>0</v>
      </c>
      <c r="AK75" s="34">
        <f>RTM_IEX!L75</f>
        <v>1.87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7.07</v>
      </c>
      <c r="H76">
        <f>PPCL_Spot!R76</f>
        <v>0</v>
      </c>
      <c r="I76">
        <f>Bawana_NG!R76</f>
        <v>4.9602054255539443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6.76</v>
      </c>
      <c r="AB76" s="75">
        <f>-STOA!R76</f>
        <v>0</v>
      </c>
      <c r="AC76">
        <f t="shared" si="3"/>
        <v>0.17846580774487472</v>
      </c>
      <c r="AD76">
        <f t="shared" si="4"/>
        <v>20.101739617809066</v>
      </c>
      <c r="AE76">
        <f>'IDT-1'!D76</f>
        <v>0</v>
      </c>
      <c r="AF76" s="24"/>
      <c r="AG76">
        <f t="shared" si="5"/>
        <v>20.101739617809066</v>
      </c>
      <c r="AI76" s="34">
        <f>PXIL!L76</f>
        <v>0</v>
      </c>
      <c r="AJ76" s="34">
        <f>PXIL!R76</f>
        <v>0</v>
      </c>
      <c r="AK76" s="34">
        <f>RTM_IEX!L76</f>
        <v>1.49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7.28</v>
      </c>
      <c r="H77">
        <f>PPCL_Spot!R77</f>
        <v>0</v>
      </c>
      <c r="I77">
        <f>Bawana_NG!R77</f>
        <v>4.9602054255539443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6.76</v>
      </c>
      <c r="AB77" s="75">
        <f>-STOA!R77</f>
        <v>0</v>
      </c>
      <c r="AC77">
        <f t="shared" si="3"/>
        <v>0.17248180774487473</v>
      </c>
      <c r="AD77">
        <f t="shared" si="4"/>
        <v>19.427723617809072</v>
      </c>
      <c r="AE77">
        <f>'IDT-1'!D77</f>
        <v>0</v>
      </c>
      <c r="AF77" s="24"/>
      <c r="AG77">
        <f t="shared" si="5"/>
        <v>19.427723617809072</v>
      </c>
      <c r="AI77" s="34">
        <f>PXIL!L77</f>
        <v>0</v>
      </c>
      <c r="AJ77" s="34">
        <f>PXIL!R77</f>
        <v>0</v>
      </c>
      <c r="AK77" s="34">
        <f>RTM_IEX!L77</f>
        <v>0.6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7.28</v>
      </c>
      <c r="H78">
        <f>PPCL_Spot!R78</f>
        <v>0</v>
      </c>
      <c r="I78">
        <f>Bawana_NG!R78</f>
        <v>4.9602054255539443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6.76</v>
      </c>
      <c r="AB78" s="75">
        <f>-STOA!R78</f>
        <v>0</v>
      </c>
      <c r="AC78">
        <f t="shared" si="3"/>
        <v>0.17239380774487473</v>
      </c>
      <c r="AD78">
        <f t="shared" si="4"/>
        <v>19.417811617809068</v>
      </c>
      <c r="AE78">
        <f>'IDT-1'!D78</f>
        <v>0</v>
      </c>
      <c r="AF78" s="24"/>
      <c r="AG78">
        <f t="shared" si="5"/>
        <v>19.417811617809068</v>
      </c>
      <c r="AI78" s="34">
        <f>PXIL!L78</f>
        <v>0</v>
      </c>
      <c r="AJ78" s="34">
        <f>PXIL!R78</f>
        <v>0</v>
      </c>
      <c r="AK78" s="34">
        <f>RTM_IEX!L78</f>
        <v>0.59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7.28</v>
      </c>
      <c r="H79">
        <f>PPCL_Spot!R79</f>
        <v>0</v>
      </c>
      <c r="I79">
        <f>Bawana_NG!R79</f>
        <v>4.8398048465787671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6.76</v>
      </c>
      <c r="AB79" s="75">
        <f>-STOA!R79</f>
        <v>0</v>
      </c>
      <c r="AC79">
        <f t="shared" si="3"/>
        <v>0.17071828264989314</v>
      </c>
      <c r="AD79">
        <f t="shared" si="4"/>
        <v>19.22908656392887</v>
      </c>
      <c r="AE79">
        <f>'IDT-1'!D79</f>
        <v>0</v>
      </c>
      <c r="AF79" s="24"/>
      <c r="AG79">
        <f t="shared" si="5"/>
        <v>19.22908656392887</v>
      </c>
      <c r="AI79" s="34">
        <f>PXIL!L79</f>
        <v>0</v>
      </c>
      <c r="AJ79" s="34">
        <f>PXIL!R79</f>
        <v>0</v>
      </c>
      <c r="AK79" s="34">
        <f>RTM_IEX!L79</f>
        <v>0.52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7.28</v>
      </c>
      <c r="H80">
        <f>PPCL_Spot!R80</f>
        <v>0</v>
      </c>
      <c r="I80">
        <f>Bawana_NG!R80</f>
        <v>4.8398048465787671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6.76</v>
      </c>
      <c r="AB80" s="75">
        <f>-STOA!R80</f>
        <v>0</v>
      </c>
      <c r="AC80">
        <f t="shared" si="3"/>
        <v>0.17010228264989313</v>
      </c>
      <c r="AD80">
        <f t="shared" si="4"/>
        <v>19.159702563928871</v>
      </c>
      <c r="AE80">
        <f>'IDT-1'!D80</f>
        <v>0</v>
      </c>
      <c r="AF80" s="24"/>
      <c r="AG80">
        <f t="shared" si="5"/>
        <v>19.159702563928871</v>
      </c>
      <c r="AI80" s="34">
        <f>PXIL!L80</f>
        <v>0</v>
      </c>
      <c r="AJ80" s="34">
        <f>PXIL!R80</f>
        <v>0</v>
      </c>
      <c r="AK80" s="34">
        <f>RTM_IEX!L80</f>
        <v>0.45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9.19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6.76</v>
      </c>
      <c r="AB81" s="75">
        <f>-STOA!R81</f>
        <v>0</v>
      </c>
      <c r="AC81">
        <f t="shared" si="3"/>
        <v>0.18875999999999998</v>
      </c>
      <c r="AD81">
        <f t="shared" si="4"/>
        <v>21.261240000000001</v>
      </c>
      <c r="AE81">
        <f>'IDT-1'!D81</f>
        <v>0</v>
      </c>
      <c r="AF81" s="24"/>
      <c r="AG81">
        <f t="shared" si="5"/>
        <v>21.261240000000001</v>
      </c>
      <c r="AI81" s="34">
        <f>PXIL!L81</f>
        <v>0</v>
      </c>
      <c r="AJ81" s="34">
        <f>PXIL!R81</f>
        <v>0</v>
      </c>
      <c r="AK81" s="34">
        <f>RTM_IEX!L81</f>
        <v>0.5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9.19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6.76</v>
      </c>
      <c r="AB82" s="75">
        <f>-STOA!R82</f>
        <v>0</v>
      </c>
      <c r="AC82">
        <f t="shared" si="3"/>
        <v>0.18937599999999999</v>
      </c>
      <c r="AD82">
        <f t="shared" si="4"/>
        <v>21.330624</v>
      </c>
      <c r="AE82">
        <f>'IDT-1'!D82</f>
        <v>0</v>
      </c>
      <c r="AF82" s="24"/>
      <c r="AG82">
        <f t="shared" si="5"/>
        <v>21.330624</v>
      </c>
      <c r="AI82" s="34">
        <f>PXIL!L82</f>
        <v>0</v>
      </c>
      <c r="AJ82" s="34">
        <f>PXIL!R82</f>
        <v>0</v>
      </c>
      <c r="AK82" s="34">
        <f>RTM_IEX!L82</f>
        <v>0.56999999999999995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9.19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6.76</v>
      </c>
      <c r="AB83" s="75">
        <f>-STOA!R83</f>
        <v>0</v>
      </c>
      <c r="AC83">
        <f t="shared" si="3"/>
        <v>0.19087199999999999</v>
      </c>
      <c r="AD83">
        <f t="shared" si="4"/>
        <v>21.499127999999999</v>
      </c>
      <c r="AE83">
        <f>'IDT-1'!D83</f>
        <v>0</v>
      </c>
      <c r="AF83" s="24"/>
      <c r="AG83">
        <f t="shared" si="5"/>
        <v>21.499127999999999</v>
      </c>
      <c r="AI83" s="34">
        <f>PXIL!L83</f>
        <v>0</v>
      </c>
      <c r="AJ83" s="34">
        <f>PXIL!R83</f>
        <v>0</v>
      </c>
      <c r="AK83" s="34">
        <f>RTM_IEX!L83</f>
        <v>0.74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9.19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6.76</v>
      </c>
      <c r="AB84" s="75">
        <f>-STOA!R84</f>
        <v>0</v>
      </c>
      <c r="AC84">
        <f t="shared" si="3"/>
        <v>0.19122400000000001</v>
      </c>
      <c r="AD84">
        <f t="shared" si="4"/>
        <v>21.538776000000002</v>
      </c>
      <c r="AE84">
        <f>'IDT-1'!D84</f>
        <v>0</v>
      </c>
      <c r="AF84" s="24"/>
      <c r="AG84">
        <f t="shared" si="5"/>
        <v>21.538776000000002</v>
      </c>
      <c r="AI84" s="34">
        <f>PXIL!L84</f>
        <v>0</v>
      </c>
      <c r="AJ84" s="34">
        <f>PXIL!R84</f>
        <v>0</v>
      </c>
      <c r="AK84" s="34">
        <f>RTM_IEX!L84</f>
        <v>0.78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9.19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6.76</v>
      </c>
      <c r="AB85" s="75">
        <f>-STOA!R85</f>
        <v>0</v>
      </c>
      <c r="AC85">
        <f t="shared" si="3"/>
        <v>0.194304</v>
      </c>
      <c r="AD85">
        <f t="shared" si="4"/>
        <v>21.885695999999999</v>
      </c>
      <c r="AE85">
        <f>'IDT-1'!D85</f>
        <v>0</v>
      </c>
      <c r="AF85" s="24"/>
      <c r="AG85">
        <f t="shared" si="5"/>
        <v>21.885695999999999</v>
      </c>
      <c r="AI85" s="34">
        <f>PXIL!L85</f>
        <v>0</v>
      </c>
      <c r="AJ85" s="34">
        <f>PXIL!R85</f>
        <v>0</v>
      </c>
      <c r="AK85" s="34">
        <f>RTM_IEX!L85</f>
        <v>1.1299999999999999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9.19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6.76</v>
      </c>
      <c r="AB86" s="75">
        <f>-STOA!R86</f>
        <v>0</v>
      </c>
      <c r="AC86">
        <f t="shared" si="3"/>
        <v>0.19236799999999998</v>
      </c>
      <c r="AD86">
        <f t="shared" si="4"/>
        <v>21.667632000000001</v>
      </c>
      <c r="AE86">
        <f>'IDT-1'!D86</f>
        <v>0</v>
      </c>
      <c r="AF86" s="24"/>
      <c r="AG86">
        <f t="shared" si="5"/>
        <v>21.667632000000001</v>
      </c>
      <c r="AI86" s="34">
        <f>PXIL!L86</f>
        <v>0</v>
      </c>
      <c r="AJ86" s="34">
        <f>PXIL!R86</f>
        <v>0</v>
      </c>
      <c r="AK86" s="34">
        <f>RTM_IEX!L86</f>
        <v>0.91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9.34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6.76</v>
      </c>
      <c r="AB87" s="75">
        <f>-STOA!R87</f>
        <v>0</v>
      </c>
      <c r="AC87">
        <f t="shared" si="3"/>
        <v>0.19800000000000001</v>
      </c>
      <c r="AD87">
        <f t="shared" si="4"/>
        <v>22.302</v>
      </c>
      <c r="AE87">
        <f>'IDT-1'!D87</f>
        <v>0</v>
      </c>
      <c r="AF87" s="24"/>
      <c r="AG87">
        <f t="shared" si="5"/>
        <v>22.302</v>
      </c>
      <c r="AI87" s="34">
        <f>PXIL!L87</f>
        <v>0</v>
      </c>
      <c r="AJ87" s="34">
        <f>PXIL!R87</f>
        <v>0</v>
      </c>
      <c r="AK87" s="34">
        <f>RTM_IEX!L87</f>
        <v>1.4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9.34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6.76</v>
      </c>
      <c r="AB88" s="75">
        <f>-STOA!R88</f>
        <v>0</v>
      </c>
      <c r="AC88">
        <f t="shared" si="3"/>
        <v>0.19641600000000001</v>
      </c>
      <c r="AD88">
        <f t="shared" si="4"/>
        <v>22.123584000000001</v>
      </c>
      <c r="AE88">
        <f>'IDT-1'!D88</f>
        <v>0</v>
      </c>
      <c r="AF88" s="24"/>
      <c r="AG88">
        <f t="shared" si="5"/>
        <v>22.123584000000001</v>
      </c>
      <c r="AI88" s="34">
        <f>PXIL!L88</f>
        <v>0</v>
      </c>
      <c r="AJ88" s="34">
        <f>PXIL!R88</f>
        <v>0</v>
      </c>
      <c r="AK88" s="34">
        <f>RTM_IEX!L88</f>
        <v>1.22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9.34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6.76</v>
      </c>
      <c r="AB89" s="75">
        <f>-STOA!R89</f>
        <v>0</v>
      </c>
      <c r="AC89">
        <f t="shared" si="3"/>
        <v>0.20011200000000001</v>
      </c>
      <c r="AD89">
        <f t="shared" si="4"/>
        <v>22.539888000000001</v>
      </c>
      <c r="AE89">
        <f>'IDT-1'!D89</f>
        <v>0</v>
      </c>
      <c r="AF89" s="24"/>
      <c r="AG89">
        <f t="shared" si="5"/>
        <v>22.539888000000001</v>
      </c>
      <c r="AI89" s="34">
        <f>PXIL!L89</f>
        <v>0</v>
      </c>
      <c r="AJ89" s="34">
        <f>PXIL!R89</f>
        <v>0</v>
      </c>
      <c r="AK89" s="34">
        <f>RTM_IEX!L89</f>
        <v>1.64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9.34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6.76</v>
      </c>
      <c r="AB90" s="75">
        <f>-STOA!R90</f>
        <v>0</v>
      </c>
      <c r="AC90">
        <f t="shared" si="3"/>
        <v>0.19826400000000002</v>
      </c>
      <c r="AD90">
        <f t="shared" si="4"/>
        <v>22.331735999999999</v>
      </c>
      <c r="AE90">
        <f>'IDT-1'!D90</f>
        <v>0</v>
      </c>
      <c r="AF90" s="24"/>
      <c r="AG90">
        <f t="shared" si="5"/>
        <v>22.331735999999999</v>
      </c>
      <c r="AI90" s="34">
        <f>PXIL!L90</f>
        <v>0</v>
      </c>
      <c r="AJ90" s="34">
        <f>PXIL!R90</f>
        <v>0</v>
      </c>
      <c r="AK90" s="34">
        <f>RTM_IEX!L90</f>
        <v>1.43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9.34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6.76</v>
      </c>
      <c r="AB91" s="75">
        <f>-STOA!R91</f>
        <v>0</v>
      </c>
      <c r="AC91">
        <f t="shared" si="3"/>
        <v>0.197824</v>
      </c>
      <c r="AD91">
        <f t="shared" si="4"/>
        <v>22.282176</v>
      </c>
      <c r="AE91">
        <f>'IDT-1'!D91</f>
        <v>0</v>
      </c>
      <c r="AF91" s="24"/>
      <c r="AG91">
        <f t="shared" si="5"/>
        <v>22.282176</v>
      </c>
      <c r="AI91" s="34">
        <f>PXIL!L91</f>
        <v>0</v>
      </c>
      <c r="AJ91" s="34">
        <f>PXIL!R91</f>
        <v>0</v>
      </c>
      <c r="AK91" s="34">
        <f>RTM_IEX!L91</f>
        <v>1.38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9.34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6.76</v>
      </c>
      <c r="AB92" s="75">
        <f>-STOA!R92</f>
        <v>0</v>
      </c>
      <c r="AC92">
        <f t="shared" si="3"/>
        <v>0.19553600000000002</v>
      </c>
      <c r="AD92">
        <f t="shared" si="4"/>
        <v>22.024464000000002</v>
      </c>
      <c r="AE92">
        <f>'IDT-1'!D92</f>
        <v>0</v>
      </c>
      <c r="AF92" s="24"/>
      <c r="AG92">
        <f t="shared" si="5"/>
        <v>22.024464000000002</v>
      </c>
      <c r="AI92" s="34">
        <f>PXIL!L92</f>
        <v>0</v>
      </c>
      <c r="AJ92" s="34">
        <f>PXIL!R92</f>
        <v>0</v>
      </c>
      <c r="AK92" s="34">
        <f>RTM_IEX!L92</f>
        <v>1.1200000000000001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9.34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6.76</v>
      </c>
      <c r="AB93" s="75">
        <f>-STOA!R93</f>
        <v>0</v>
      </c>
      <c r="AC93">
        <f t="shared" si="3"/>
        <v>0.19289600000000001</v>
      </c>
      <c r="AD93">
        <f t="shared" si="4"/>
        <v>21.727104000000001</v>
      </c>
      <c r="AE93">
        <f>'IDT-1'!D93</f>
        <v>0</v>
      </c>
      <c r="AF93" s="24"/>
      <c r="AG93">
        <f t="shared" si="5"/>
        <v>21.727104000000001</v>
      </c>
      <c r="AI93" s="34">
        <f>PXIL!L93</f>
        <v>0</v>
      </c>
      <c r="AJ93" s="34">
        <f>PXIL!R93</f>
        <v>0</v>
      </c>
      <c r="AK93" s="34">
        <f>RTM_IEX!L93</f>
        <v>0.82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9.34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6.76</v>
      </c>
      <c r="AB94" s="75">
        <f>-STOA!R94</f>
        <v>0</v>
      </c>
      <c r="AC94">
        <f t="shared" si="3"/>
        <v>0.19298400000000002</v>
      </c>
      <c r="AD94">
        <f t="shared" si="4"/>
        <v>21.737016000000001</v>
      </c>
      <c r="AE94">
        <f>'IDT-1'!D94</f>
        <v>0</v>
      </c>
      <c r="AF94" s="24"/>
      <c r="AG94">
        <f t="shared" si="5"/>
        <v>21.737016000000001</v>
      </c>
      <c r="AI94" s="34">
        <f>PXIL!L94</f>
        <v>0</v>
      </c>
      <c r="AJ94" s="34">
        <f>PXIL!R94</f>
        <v>0</v>
      </c>
      <c r="AK94" s="34">
        <f>RTM_IEX!L94</f>
        <v>0.83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9.34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6.76</v>
      </c>
      <c r="AB95" s="75">
        <f>-STOA!R95</f>
        <v>0</v>
      </c>
      <c r="AC95">
        <f t="shared" si="3"/>
        <v>0.194216</v>
      </c>
      <c r="AD95">
        <f t="shared" si="4"/>
        <v>21.875783999999999</v>
      </c>
      <c r="AE95">
        <f>'IDT-1'!D95</f>
        <v>0</v>
      </c>
      <c r="AF95" s="24"/>
      <c r="AG95">
        <f t="shared" si="5"/>
        <v>21.875783999999999</v>
      </c>
      <c r="AI95" s="34">
        <f>PXIL!L95</f>
        <v>0</v>
      </c>
      <c r="AJ95" s="34">
        <f>PXIL!R95</f>
        <v>0</v>
      </c>
      <c r="AK95" s="34">
        <f>RTM_IEX!L95</f>
        <v>0.97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9.34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6.76</v>
      </c>
      <c r="AB96" s="75">
        <f>-STOA!R96</f>
        <v>0</v>
      </c>
      <c r="AC96">
        <f t="shared" si="3"/>
        <v>0.18568000000000001</v>
      </c>
      <c r="AD96">
        <f t="shared" si="4"/>
        <v>20.91432</v>
      </c>
      <c r="AE96">
        <f>'IDT-1'!D96</f>
        <v>0</v>
      </c>
      <c r="AF96" s="24"/>
      <c r="AG96">
        <f t="shared" si="5"/>
        <v>20.91432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9.34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6.76</v>
      </c>
      <c r="AB97" s="75">
        <f>-STOA!R97</f>
        <v>0</v>
      </c>
      <c r="AC97">
        <f t="shared" si="3"/>
        <v>0.18568000000000001</v>
      </c>
      <c r="AD97">
        <f t="shared" si="4"/>
        <v>20.91432</v>
      </c>
      <c r="AE97">
        <f>'IDT-1'!D97</f>
        <v>0</v>
      </c>
      <c r="AF97" s="24"/>
      <c r="AG97">
        <f t="shared" si="5"/>
        <v>20.91432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9.34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6.76</v>
      </c>
      <c r="AB98" s="75">
        <f>-STOA!R98</f>
        <v>0</v>
      </c>
      <c r="AC98">
        <f t="shared" si="3"/>
        <v>0.18568000000000001</v>
      </c>
      <c r="AD98">
        <f t="shared" si="4"/>
        <v>20.91432</v>
      </c>
      <c r="AE98">
        <f>'IDT-1'!D98</f>
        <v>0</v>
      </c>
      <c r="AF98" s="24"/>
      <c r="AG98">
        <f t="shared" si="5"/>
        <v>20.91432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0.22193167153711307</v>
      </c>
      <c r="H99">
        <f t="shared" si="6"/>
        <v>0</v>
      </c>
      <c r="I99">
        <f t="shared" si="6"/>
        <v>0.11988797459233458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0.20233499999999996</v>
      </c>
      <c r="AB99" s="75">
        <f t="shared" si="6"/>
        <v>0</v>
      </c>
      <c r="AC99">
        <f t="shared" si="6"/>
        <v>5.4538710715727129E-3</v>
      </c>
      <c r="AD99">
        <f t="shared" si="6"/>
        <v>0.59090077505787464</v>
      </c>
      <c r="AE99">
        <f t="shared" ref="AE99:AR99" si="7">SUM(AE3:AE98)/4000</f>
        <v>0</v>
      </c>
      <c r="AG99">
        <f t="shared" si="7"/>
        <v>0.59090077505787464</v>
      </c>
      <c r="AI99">
        <f t="shared" si="7"/>
        <v>0</v>
      </c>
      <c r="AJ99">
        <f t="shared" si="7"/>
        <v>0</v>
      </c>
      <c r="AK99">
        <f t="shared" si="7"/>
        <v>6.3850000000000032E-2</v>
      </c>
      <c r="AL99">
        <f t="shared" si="7"/>
        <v>-1.1649999999999999E-2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45203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13.805528000000001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1.35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0.1826486464</v>
      </c>
      <c r="AD3">
        <f>SUM(B3:AB3,AI3:AR3)-AC3</f>
        <v>20.572879353599998</v>
      </c>
      <c r="AE3">
        <v>0</v>
      </c>
      <c r="AF3" s="24"/>
      <c r="AG3">
        <f>SUM(AD3:AF3)</f>
        <v>20.572879353599998</v>
      </c>
      <c r="AI3" s="34">
        <f>PXIL!M3</f>
        <v>0</v>
      </c>
      <c r="AJ3" s="34">
        <f>PXIL!S3</f>
        <v>0</v>
      </c>
      <c r="AK3" s="34">
        <f>RTM_IEX!M3</f>
        <v>5.6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13.805528000000001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0.16232064640000002</v>
      </c>
      <c r="AD4">
        <f t="shared" ref="AD4:AD67" si="1">SUM(B4:AB4,AI4:AR4)-AC4</f>
        <v>18.283207353599998</v>
      </c>
      <c r="AE4">
        <v>0</v>
      </c>
      <c r="AF4" s="24"/>
      <c r="AG4">
        <f t="shared" ref="AG4:AG67" si="2">SUM(AD4:AF4)</f>
        <v>18.283207353599998</v>
      </c>
      <c r="AI4" s="34">
        <f>PXIL!M4</f>
        <v>0</v>
      </c>
      <c r="AJ4" s="34">
        <f>PXIL!S4</f>
        <v>0</v>
      </c>
      <c r="AK4" s="34">
        <f>RTM_IEX!M4</f>
        <v>4.6399999999999997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13.805528000000001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0.15976864640000002</v>
      </c>
      <c r="AD5">
        <f t="shared" si="1"/>
        <v>17.9957593536</v>
      </c>
      <c r="AE5">
        <v>0</v>
      </c>
      <c r="AF5" s="24"/>
      <c r="AG5">
        <f t="shared" si="2"/>
        <v>17.9957593536</v>
      </c>
      <c r="AI5" s="34">
        <f>PXIL!M5</f>
        <v>0</v>
      </c>
      <c r="AJ5" s="34">
        <f>PXIL!S5</f>
        <v>0</v>
      </c>
      <c r="AK5" s="34">
        <f>RTM_IEX!M5</f>
        <v>4.3499999999999996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13.805528000000001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0.13169664640000001</v>
      </c>
      <c r="AD6">
        <f t="shared" si="1"/>
        <v>14.833831353600001</v>
      </c>
      <c r="AE6">
        <v>0</v>
      </c>
      <c r="AF6" s="24"/>
      <c r="AG6">
        <f t="shared" si="2"/>
        <v>14.833831353600001</v>
      </c>
      <c r="AI6" s="34">
        <f>PXIL!M6</f>
        <v>0</v>
      </c>
      <c r="AJ6" s="34">
        <f>PXIL!S6</f>
        <v>0</v>
      </c>
      <c r="AK6" s="34">
        <f>RTM_IEX!M6</f>
        <v>1.1599999999999999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13.805528000000001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0.13847264640000001</v>
      </c>
      <c r="AD7">
        <f t="shared" si="1"/>
        <v>15.5970553536</v>
      </c>
      <c r="AE7">
        <v>0</v>
      </c>
      <c r="AF7" s="24"/>
      <c r="AG7">
        <f t="shared" si="2"/>
        <v>15.5970553536</v>
      </c>
      <c r="AI7" s="34">
        <f>PXIL!M7</f>
        <v>0</v>
      </c>
      <c r="AJ7" s="34">
        <f>PXIL!S7</f>
        <v>0</v>
      </c>
      <c r="AK7" s="34">
        <f>RTM_IEX!M7</f>
        <v>1.93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13.805528000000001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0.15721664639999999</v>
      </c>
      <c r="AD8">
        <f t="shared" si="1"/>
        <v>17.708311353600003</v>
      </c>
      <c r="AE8">
        <v>0</v>
      </c>
      <c r="AF8" s="24"/>
      <c r="AG8">
        <f t="shared" si="2"/>
        <v>17.708311353600003</v>
      </c>
      <c r="AI8" s="34">
        <f>PXIL!M8</f>
        <v>0</v>
      </c>
      <c r="AJ8" s="34">
        <f>PXIL!S8</f>
        <v>0</v>
      </c>
      <c r="AK8" s="34">
        <f>RTM_IEX!M8</f>
        <v>4.0599999999999996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13.805528000000001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0.16232064640000002</v>
      </c>
      <c r="AD9">
        <f t="shared" si="1"/>
        <v>18.283207353599998</v>
      </c>
      <c r="AE9">
        <v>0</v>
      </c>
      <c r="AF9" s="24"/>
      <c r="AG9">
        <f t="shared" si="2"/>
        <v>18.283207353599998</v>
      </c>
      <c r="AI9" s="34">
        <f>PXIL!M9</f>
        <v>0</v>
      </c>
      <c r="AJ9" s="34">
        <f>PXIL!S9</f>
        <v>0</v>
      </c>
      <c r="AK9" s="34">
        <f>RTM_IEX!M9</f>
        <v>4.6399999999999997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13.805528000000001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0.15554464640000001</v>
      </c>
      <c r="AD10">
        <f t="shared" si="1"/>
        <v>17.519983353600001</v>
      </c>
      <c r="AE10">
        <v>0</v>
      </c>
      <c r="AF10" s="24"/>
      <c r="AG10">
        <f t="shared" si="2"/>
        <v>17.519983353600001</v>
      </c>
      <c r="AI10" s="34">
        <f>PXIL!M10</f>
        <v>0</v>
      </c>
      <c r="AJ10" s="34">
        <f>PXIL!S10</f>
        <v>0</v>
      </c>
      <c r="AK10" s="34">
        <f>RTM_IEX!M10</f>
        <v>3.87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13.805528000000001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0.1486806464</v>
      </c>
      <c r="AD11">
        <f t="shared" si="1"/>
        <v>16.7468473536</v>
      </c>
      <c r="AE11">
        <v>0</v>
      </c>
      <c r="AF11" s="24"/>
      <c r="AG11">
        <f t="shared" si="2"/>
        <v>16.7468473536</v>
      </c>
      <c r="AI11" s="34">
        <f>PXIL!M11</f>
        <v>0</v>
      </c>
      <c r="AJ11" s="34">
        <f>PXIL!S11</f>
        <v>0</v>
      </c>
      <c r="AK11" s="34">
        <f>RTM_IEX!M11</f>
        <v>3.09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13.805528000000001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0.14533664640000002</v>
      </c>
      <c r="AD12">
        <f t="shared" si="1"/>
        <v>16.370191353599999</v>
      </c>
      <c r="AE12">
        <v>0</v>
      </c>
      <c r="AF12" s="24"/>
      <c r="AG12">
        <f t="shared" si="2"/>
        <v>16.370191353599999</v>
      </c>
      <c r="AI12" s="34">
        <f>PXIL!M12</f>
        <v>0</v>
      </c>
      <c r="AJ12" s="34">
        <f>PXIL!S12</f>
        <v>0</v>
      </c>
      <c r="AK12" s="34">
        <f>RTM_IEX!M12</f>
        <v>2.71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13.805528000000001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0.1470086464</v>
      </c>
      <c r="AD13">
        <f t="shared" si="1"/>
        <v>16.558519353600001</v>
      </c>
      <c r="AE13">
        <v>0</v>
      </c>
      <c r="AF13" s="24"/>
      <c r="AG13">
        <f t="shared" si="2"/>
        <v>16.558519353600001</v>
      </c>
      <c r="AI13" s="34">
        <f>PXIL!M13</f>
        <v>0</v>
      </c>
      <c r="AJ13" s="34">
        <f>PXIL!S13</f>
        <v>0</v>
      </c>
      <c r="AK13" s="34">
        <f>RTM_IEX!M13</f>
        <v>2.9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13.805528000000001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0.1444566464</v>
      </c>
      <c r="AD14">
        <f t="shared" si="1"/>
        <v>16.271071353600004</v>
      </c>
      <c r="AE14">
        <v>0</v>
      </c>
      <c r="AF14" s="24"/>
      <c r="AG14">
        <f t="shared" si="2"/>
        <v>16.271071353600004</v>
      </c>
      <c r="AI14" s="34">
        <f>PXIL!M14</f>
        <v>0</v>
      </c>
      <c r="AJ14" s="34">
        <f>PXIL!S14</f>
        <v>0</v>
      </c>
      <c r="AK14" s="34">
        <f>RTM_IEX!M14</f>
        <v>2.61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13.805528000000001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0.1470086464</v>
      </c>
      <c r="AD15">
        <f t="shared" si="1"/>
        <v>16.558519353600001</v>
      </c>
      <c r="AE15">
        <v>0</v>
      </c>
      <c r="AF15" s="24"/>
      <c r="AG15">
        <f t="shared" si="2"/>
        <v>16.558519353600001</v>
      </c>
      <c r="AI15" s="34">
        <f>PXIL!M15</f>
        <v>0</v>
      </c>
      <c r="AJ15" s="34">
        <f>PXIL!S15</f>
        <v>0</v>
      </c>
      <c r="AK15" s="34">
        <f>RTM_IEX!M15</f>
        <v>2.9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13.805528000000001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0.1444566464</v>
      </c>
      <c r="AD16">
        <f t="shared" si="1"/>
        <v>16.271071353600004</v>
      </c>
      <c r="AE16">
        <v>0</v>
      </c>
      <c r="AF16" s="24"/>
      <c r="AG16">
        <f t="shared" si="2"/>
        <v>16.271071353600004</v>
      </c>
      <c r="AI16" s="34">
        <f>PXIL!M16</f>
        <v>0</v>
      </c>
      <c r="AJ16" s="34">
        <f>PXIL!S16</f>
        <v>0</v>
      </c>
      <c r="AK16" s="34">
        <f>RTM_IEX!M16</f>
        <v>2.61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13.805528000000001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0.97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0.17930464640000002</v>
      </c>
      <c r="AD17">
        <f t="shared" si="1"/>
        <v>20.196223353600004</v>
      </c>
      <c r="AE17">
        <v>0</v>
      </c>
      <c r="AF17" s="24"/>
      <c r="AG17">
        <f t="shared" si="2"/>
        <v>20.196223353600004</v>
      </c>
      <c r="AI17" s="34">
        <f>PXIL!M17</f>
        <v>0</v>
      </c>
      <c r="AJ17" s="34">
        <f>PXIL!S17</f>
        <v>0</v>
      </c>
      <c r="AK17" s="34">
        <f>RTM_IEX!M17</f>
        <v>5.6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13.805528000000001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1.93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0.18696064640000001</v>
      </c>
      <c r="AD18">
        <f t="shared" si="1"/>
        <v>21.058567353600001</v>
      </c>
      <c r="AE18">
        <v>0</v>
      </c>
      <c r="AF18" s="24"/>
      <c r="AG18">
        <f t="shared" si="2"/>
        <v>21.058567353600001</v>
      </c>
      <c r="AI18" s="34">
        <f>PXIL!M18</f>
        <v>0</v>
      </c>
      <c r="AJ18" s="34">
        <f>PXIL!S18</f>
        <v>0</v>
      </c>
      <c r="AK18" s="34">
        <f>RTM_IEX!M18</f>
        <v>5.51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13.805528000000001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0.68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0.1759606464</v>
      </c>
      <c r="AD19">
        <f t="shared" si="1"/>
        <v>19.8195673536</v>
      </c>
      <c r="AE19">
        <v>0</v>
      </c>
      <c r="AF19" s="24"/>
      <c r="AG19">
        <f t="shared" si="2"/>
        <v>19.8195673536</v>
      </c>
      <c r="AI19" s="34">
        <f>PXIL!M19</f>
        <v>0</v>
      </c>
      <c r="AJ19" s="34">
        <f>PXIL!S19</f>
        <v>0</v>
      </c>
      <c r="AK19" s="34">
        <f>RTM_IEX!M19</f>
        <v>5.51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13.805528000000001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1.64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0.18440864640000001</v>
      </c>
      <c r="AD20">
        <f t="shared" si="1"/>
        <v>20.7711193536</v>
      </c>
      <c r="AE20">
        <v>0</v>
      </c>
      <c r="AF20" s="24"/>
      <c r="AG20">
        <f t="shared" si="2"/>
        <v>20.7711193536</v>
      </c>
      <c r="AI20" s="34">
        <f>PXIL!M20</f>
        <v>0</v>
      </c>
      <c r="AJ20" s="34">
        <f>PXIL!S20</f>
        <v>0</v>
      </c>
      <c r="AK20" s="34">
        <f>RTM_IEX!M20</f>
        <v>5.51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13.805528000000001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3.29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0.19892864640000002</v>
      </c>
      <c r="AD21">
        <f t="shared" si="1"/>
        <v>22.406599353600001</v>
      </c>
      <c r="AE21">
        <v>0</v>
      </c>
      <c r="AF21" s="24"/>
      <c r="AG21">
        <f t="shared" si="2"/>
        <v>22.406599353600001</v>
      </c>
      <c r="AI21" s="34">
        <f>PXIL!M21</f>
        <v>0</v>
      </c>
      <c r="AJ21" s="34">
        <f>PXIL!S21</f>
        <v>0</v>
      </c>
      <c r="AK21" s="34">
        <f>RTM_IEX!M21</f>
        <v>5.51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13.805528000000001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3.48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0.2006006464</v>
      </c>
      <c r="AD22">
        <f t="shared" si="1"/>
        <v>22.594927353599996</v>
      </c>
      <c r="AE22">
        <v>0</v>
      </c>
      <c r="AF22" s="24"/>
      <c r="AG22">
        <f t="shared" si="2"/>
        <v>22.594927353599996</v>
      </c>
      <c r="AI22" s="34">
        <f>PXIL!M22</f>
        <v>0</v>
      </c>
      <c r="AJ22" s="34">
        <f>PXIL!S22</f>
        <v>0</v>
      </c>
      <c r="AK22" s="34">
        <f>RTM_IEX!M22</f>
        <v>5.51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13.805528000000001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0.21248064640000003</v>
      </c>
      <c r="AD23">
        <f t="shared" si="1"/>
        <v>23.933047353599999</v>
      </c>
      <c r="AE23">
        <v>0</v>
      </c>
      <c r="AF23" s="24"/>
      <c r="AG23">
        <f t="shared" si="2"/>
        <v>23.933047353599999</v>
      </c>
      <c r="AI23" s="34">
        <f>PXIL!M23</f>
        <v>0</v>
      </c>
      <c r="AJ23" s="34">
        <f>PXIL!S23</f>
        <v>0</v>
      </c>
      <c r="AK23" s="34">
        <f>RTM_IEX!M23</f>
        <v>5.51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13.805528000000001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0.21248064640000003</v>
      </c>
      <c r="AD24">
        <f t="shared" si="1"/>
        <v>23.933047353599999</v>
      </c>
      <c r="AE24">
        <v>0</v>
      </c>
      <c r="AF24" s="24"/>
      <c r="AG24">
        <f t="shared" si="2"/>
        <v>23.933047353599999</v>
      </c>
      <c r="AI24" s="34">
        <f>PXIL!M24</f>
        <v>0</v>
      </c>
      <c r="AJ24" s="34">
        <f>PXIL!S24</f>
        <v>0</v>
      </c>
      <c r="AK24" s="34">
        <f>RTM_IEX!M24</f>
        <v>5.51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13.805528000000001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0.21248064640000003</v>
      </c>
      <c r="AD25">
        <f t="shared" si="1"/>
        <v>23.933047353599999</v>
      </c>
      <c r="AE25">
        <v>0</v>
      </c>
      <c r="AF25" s="24"/>
      <c r="AG25">
        <f t="shared" si="2"/>
        <v>23.933047353599999</v>
      </c>
      <c r="AI25" s="34">
        <f>PXIL!M25</f>
        <v>0</v>
      </c>
      <c r="AJ25" s="34">
        <f>PXIL!S25</f>
        <v>0</v>
      </c>
      <c r="AK25" s="34">
        <f>RTM_IEX!M25</f>
        <v>5.51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13.805528000000001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0.21248064640000003</v>
      </c>
      <c r="AD26">
        <f t="shared" si="1"/>
        <v>23.933047353599999</v>
      </c>
      <c r="AE26">
        <v>0</v>
      </c>
      <c r="AF26" s="24"/>
      <c r="AG26">
        <f t="shared" si="2"/>
        <v>23.933047353599999</v>
      </c>
      <c r="AI26" s="34">
        <f>PXIL!M26</f>
        <v>0</v>
      </c>
      <c r="AJ26" s="34">
        <f>PXIL!S26</f>
        <v>0</v>
      </c>
      <c r="AK26" s="34">
        <f>RTM_IEX!M26</f>
        <v>5.51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13.805528000000001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3.29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0.19892864640000002</v>
      </c>
      <c r="AD27">
        <f t="shared" si="1"/>
        <v>22.406599353600001</v>
      </c>
      <c r="AE27">
        <v>0</v>
      </c>
      <c r="AF27" s="24"/>
      <c r="AG27">
        <f t="shared" si="2"/>
        <v>22.406599353600001</v>
      </c>
      <c r="AI27" s="34">
        <f>PXIL!M27</f>
        <v>0</v>
      </c>
      <c r="AJ27" s="34">
        <f>PXIL!S27</f>
        <v>0</v>
      </c>
      <c r="AK27" s="34">
        <f>RTM_IEX!M27</f>
        <v>5.51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13.805528000000001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0.21248064640000003</v>
      </c>
      <c r="AD28">
        <f t="shared" si="1"/>
        <v>23.933047353599999</v>
      </c>
      <c r="AE28">
        <v>0</v>
      </c>
      <c r="AF28" s="24"/>
      <c r="AG28">
        <f t="shared" si="2"/>
        <v>23.933047353599999</v>
      </c>
      <c r="AI28" s="34">
        <f>PXIL!M28</f>
        <v>0</v>
      </c>
      <c r="AJ28" s="34">
        <f>PXIL!S28</f>
        <v>0</v>
      </c>
      <c r="AK28" s="34">
        <f>RTM_IEX!M28</f>
        <v>5.51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13.805528000000001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0.21248064640000003</v>
      </c>
      <c r="AD29">
        <f t="shared" si="1"/>
        <v>23.933047353599999</v>
      </c>
      <c r="AE29">
        <v>0</v>
      </c>
      <c r="AF29" s="24"/>
      <c r="AG29">
        <f t="shared" si="2"/>
        <v>23.933047353599999</v>
      </c>
      <c r="AI29" s="34">
        <f>PXIL!M29</f>
        <v>0</v>
      </c>
      <c r="AJ29" s="34">
        <f>PXIL!S29</f>
        <v>0</v>
      </c>
      <c r="AK29" s="34">
        <f>RTM_IEX!M29</f>
        <v>5.51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13.805528000000001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0.21248064640000003</v>
      </c>
      <c r="AD30">
        <f t="shared" si="1"/>
        <v>23.933047353599999</v>
      </c>
      <c r="AE30">
        <v>0</v>
      </c>
      <c r="AF30" s="24"/>
      <c r="AG30">
        <f t="shared" si="2"/>
        <v>23.933047353599999</v>
      </c>
      <c r="AI30" s="34">
        <f>PXIL!M30</f>
        <v>0</v>
      </c>
      <c r="AJ30" s="34">
        <f>PXIL!S30</f>
        <v>0</v>
      </c>
      <c r="AK30" s="34">
        <f>RTM_IEX!M30</f>
        <v>5.51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13.805528000000001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3.77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0.20315264640000003</v>
      </c>
      <c r="AD31">
        <f t="shared" si="1"/>
        <v>22.882375353600004</v>
      </c>
      <c r="AE31">
        <v>0</v>
      </c>
      <c r="AF31" s="24"/>
      <c r="AG31">
        <f t="shared" si="2"/>
        <v>22.882375353600004</v>
      </c>
      <c r="AI31" s="34">
        <f>PXIL!M31</f>
        <v>0</v>
      </c>
      <c r="AJ31" s="34">
        <f>PXIL!S31</f>
        <v>0</v>
      </c>
      <c r="AK31" s="34">
        <f>RTM_IEX!M31</f>
        <v>5.51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13.805528000000001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3.19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0.1980486464</v>
      </c>
      <c r="AD32">
        <f t="shared" si="1"/>
        <v>22.307479353599998</v>
      </c>
      <c r="AE32">
        <v>0</v>
      </c>
      <c r="AF32" s="24"/>
      <c r="AG32">
        <f t="shared" si="2"/>
        <v>22.307479353599998</v>
      </c>
      <c r="AI32" s="34">
        <f>PXIL!M32</f>
        <v>0</v>
      </c>
      <c r="AJ32" s="34">
        <f>PXIL!S32</f>
        <v>0</v>
      </c>
      <c r="AK32" s="34">
        <f>RTM_IEX!M32</f>
        <v>5.51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13.805528000000001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4.83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0.21248064640000003</v>
      </c>
      <c r="AD33">
        <f t="shared" si="1"/>
        <v>23.933047353599999</v>
      </c>
      <c r="AE33">
        <v>0</v>
      </c>
      <c r="AF33" s="24"/>
      <c r="AG33">
        <f t="shared" si="2"/>
        <v>23.933047353599999</v>
      </c>
      <c r="AI33" s="34">
        <f>PXIL!M33</f>
        <v>0</v>
      </c>
      <c r="AJ33" s="34">
        <f>PXIL!S33</f>
        <v>0</v>
      </c>
      <c r="AK33" s="34">
        <f>RTM_IEX!M33</f>
        <v>5.51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13.805528000000001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4.83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0.21248064640000003</v>
      </c>
      <c r="AD34">
        <f t="shared" si="1"/>
        <v>23.933047353599999</v>
      </c>
      <c r="AE34">
        <v>0</v>
      </c>
      <c r="AF34" s="24"/>
      <c r="AG34">
        <f t="shared" si="2"/>
        <v>23.933047353599999</v>
      </c>
      <c r="AI34" s="34">
        <f>PXIL!M34</f>
        <v>0</v>
      </c>
      <c r="AJ34" s="34">
        <f>PXIL!S34</f>
        <v>0</v>
      </c>
      <c r="AK34" s="34">
        <f>RTM_IEX!M34</f>
        <v>5.51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13.805528000000001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4.83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0.21248064640000003</v>
      </c>
      <c r="AD35">
        <f t="shared" si="1"/>
        <v>23.933047353599999</v>
      </c>
      <c r="AE35">
        <v>0</v>
      </c>
      <c r="AF35" s="24"/>
      <c r="AG35">
        <f t="shared" si="2"/>
        <v>23.933047353599999</v>
      </c>
      <c r="AI35" s="34">
        <f>PXIL!M35</f>
        <v>0</v>
      </c>
      <c r="AJ35" s="34">
        <f>PXIL!S35</f>
        <v>0</v>
      </c>
      <c r="AK35" s="34">
        <f>RTM_IEX!M35</f>
        <v>5.51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13.805528000000001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0.21248064640000003</v>
      </c>
      <c r="AD36">
        <f t="shared" si="1"/>
        <v>23.933047353599999</v>
      </c>
      <c r="AE36">
        <v>0</v>
      </c>
      <c r="AF36" s="24"/>
      <c r="AG36">
        <f t="shared" si="2"/>
        <v>23.933047353599999</v>
      </c>
      <c r="AI36" s="34">
        <f>PXIL!M36</f>
        <v>0</v>
      </c>
      <c r="AJ36" s="34">
        <f>PXIL!S36</f>
        <v>0</v>
      </c>
      <c r="AK36" s="34">
        <f>RTM_IEX!M36</f>
        <v>5.51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13.805528000000001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0.21248064640000003</v>
      </c>
      <c r="AD37">
        <f t="shared" si="1"/>
        <v>23.933047353599999</v>
      </c>
      <c r="AE37">
        <v>0</v>
      </c>
      <c r="AF37" s="24"/>
      <c r="AG37">
        <f t="shared" si="2"/>
        <v>23.933047353599999</v>
      </c>
      <c r="AI37" s="34">
        <f>PXIL!M37</f>
        <v>0</v>
      </c>
      <c r="AJ37" s="34">
        <f>PXIL!S37</f>
        <v>0</v>
      </c>
      <c r="AK37" s="34">
        <f>RTM_IEX!M37</f>
        <v>5.51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13.805528000000001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0.21248064640000003</v>
      </c>
      <c r="AD38">
        <f t="shared" si="1"/>
        <v>23.933047353599999</v>
      </c>
      <c r="AE38">
        <v>0</v>
      </c>
      <c r="AF38" s="24"/>
      <c r="AG38">
        <f t="shared" si="2"/>
        <v>23.933047353599999</v>
      </c>
      <c r="AI38" s="34">
        <f>PXIL!M38</f>
        <v>0</v>
      </c>
      <c r="AJ38" s="34">
        <f>PXIL!S38</f>
        <v>0</v>
      </c>
      <c r="AK38" s="34">
        <f>RTM_IEX!M38</f>
        <v>5.51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13.805528000000001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0.21248064640000003</v>
      </c>
      <c r="AD39">
        <f t="shared" si="1"/>
        <v>23.933047353599999</v>
      </c>
      <c r="AE39">
        <v>0</v>
      </c>
      <c r="AF39" s="24"/>
      <c r="AG39">
        <f t="shared" si="2"/>
        <v>23.933047353599999</v>
      </c>
      <c r="AI39" s="34">
        <f>PXIL!M39</f>
        <v>0</v>
      </c>
      <c r="AJ39" s="34">
        <f>PXIL!S39</f>
        <v>0</v>
      </c>
      <c r="AK39" s="34">
        <f>RTM_IEX!M39</f>
        <v>5.51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13.805528000000001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3.87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0.20403264640000002</v>
      </c>
      <c r="AD40">
        <f t="shared" si="1"/>
        <v>22.981495353599996</v>
      </c>
      <c r="AE40">
        <v>0</v>
      </c>
      <c r="AF40" s="24"/>
      <c r="AG40">
        <f t="shared" si="2"/>
        <v>22.981495353599996</v>
      </c>
      <c r="AI40" s="34">
        <f>PXIL!M40</f>
        <v>0</v>
      </c>
      <c r="AJ40" s="34">
        <f>PXIL!S40</f>
        <v>0</v>
      </c>
      <c r="AK40" s="34">
        <f>RTM_IEX!M40</f>
        <v>5.51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13.805528000000001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0.21248064640000003</v>
      </c>
      <c r="AD41">
        <f t="shared" si="1"/>
        <v>23.933047353599999</v>
      </c>
      <c r="AE41">
        <v>0</v>
      </c>
      <c r="AF41" s="24"/>
      <c r="AG41">
        <f t="shared" si="2"/>
        <v>23.933047353599999</v>
      </c>
      <c r="AI41" s="34">
        <f>PXIL!M41</f>
        <v>0</v>
      </c>
      <c r="AJ41" s="34">
        <f>PXIL!S41</f>
        <v>0</v>
      </c>
      <c r="AK41" s="34">
        <f>RTM_IEX!M41</f>
        <v>5.51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13.805528000000001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1.55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0.18361664640000003</v>
      </c>
      <c r="AD42">
        <f t="shared" si="1"/>
        <v>20.6819113536</v>
      </c>
      <c r="AE42">
        <v>0</v>
      </c>
      <c r="AF42" s="24"/>
      <c r="AG42">
        <f t="shared" si="2"/>
        <v>20.6819113536</v>
      </c>
      <c r="AI42" s="34">
        <f>PXIL!M42</f>
        <v>0</v>
      </c>
      <c r="AJ42" s="34">
        <f>PXIL!S42</f>
        <v>0</v>
      </c>
      <c r="AK42" s="34">
        <f>RTM_IEX!M42</f>
        <v>5.51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13.805528000000001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3.19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0.1980486464</v>
      </c>
      <c r="AD43">
        <f t="shared" si="1"/>
        <v>22.307479353599998</v>
      </c>
      <c r="AE43">
        <v>0</v>
      </c>
      <c r="AF43" s="24"/>
      <c r="AG43">
        <f t="shared" si="2"/>
        <v>22.307479353599998</v>
      </c>
      <c r="AI43" s="34">
        <f>PXIL!M43</f>
        <v>0</v>
      </c>
      <c r="AJ43" s="34">
        <f>PXIL!S43</f>
        <v>0</v>
      </c>
      <c r="AK43" s="34">
        <f>RTM_IEX!M43</f>
        <v>5.51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13.805528000000001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3.96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0.2048246464</v>
      </c>
      <c r="AD44">
        <f t="shared" si="1"/>
        <v>23.070703353600003</v>
      </c>
      <c r="AE44">
        <v>0</v>
      </c>
      <c r="AF44" s="24"/>
      <c r="AG44">
        <f t="shared" si="2"/>
        <v>23.070703353600003</v>
      </c>
      <c r="AI44" s="34">
        <f>PXIL!M44</f>
        <v>0</v>
      </c>
      <c r="AJ44" s="34">
        <f>PXIL!S44</f>
        <v>0</v>
      </c>
      <c r="AK44" s="34">
        <f>RTM_IEX!M44</f>
        <v>5.51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13.805528000000001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3.19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0.19884064639999999</v>
      </c>
      <c r="AD45">
        <f t="shared" si="1"/>
        <v>22.396687353600001</v>
      </c>
      <c r="AE45">
        <v>0</v>
      </c>
      <c r="AF45" s="24"/>
      <c r="AG45">
        <f t="shared" si="2"/>
        <v>22.396687353600001</v>
      </c>
      <c r="AI45" s="34">
        <f>PXIL!M45</f>
        <v>0</v>
      </c>
      <c r="AJ45" s="34">
        <f>PXIL!S45</f>
        <v>0</v>
      </c>
      <c r="AK45" s="34">
        <f>RTM_IEX!M45</f>
        <v>5.6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13.805528000000001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1.35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0.18185664640000002</v>
      </c>
      <c r="AD46">
        <f t="shared" si="1"/>
        <v>20.483671353600002</v>
      </c>
      <c r="AE46">
        <v>0</v>
      </c>
      <c r="AF46" s="24"/>
      <c r="AG46">
        <f t="shared" si="2"/>
        <v>20.483671353600002</v>
      </c>
      <c r="AI46" s="34">
        <f>PXIL!M46</f>
        <v>0</v>
      </c>
      <c r="AJ46" s="34">
        <f>PXIL!S46</f>
        <v>0</v>
      </c>
      <c r="AK46" s="34">
        <f>RTM_IEX!M46</f>
        <v>5.51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13.805528000000001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0.28999999999999998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0.17252864640000001</v>
      </c>
      <c r="AD47">
        <f t="shared" si="1"/>
        <v>19.4329993536</v>
      </c>
      <c r="AE47">
        <v>0</v>
      </c>
      <c r="AF47" s="24"/>
      <c r="AG47">
        <f t="shared" si="2"/>
        <v>19.4329993536</v>
      </c>
      <c r="AI47" s="34">
        <f>PXIL!M47</f>
        <v>0</v>
      </c>
      <c r="AJ47" s="34">
        <f>PXIL!S47</f>
        <v>0</v>
      </c>
      <c r="AK47" s="34">
        <f>RTM_IEX!M47</f>
        <v>5.51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13.805528000000001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0.1563366464</v>
      </c>
      <c r="AD48">
        <f t="shared" si="1"/>
        <v>17.6091913536</v>
      </c>
      <c r="AE48">
        <v>0</v>
      </c>
      <c r="AF48" s="24"/>
      <c r="AG48">
        <f t="shared" si="2"/>
        <v>17.6091913536</v>
      </c>
      <c r="AI48" s="34">
        <f>PXIL!M48</f>
        <v>0</v>
      </c>
      <c r="AJ48" s="34">
        <f>PXIL!S48</f>
        <v>0</v>
      </c>
      <c r="AK48" s="34">
        <f>RTM_IEX!M48</f>
        <v>3.96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13.805528000000001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0.14278464640000002</v>
      </c>
      <c r="AD49">
        <f t="shared" si="1"/>
        <v>16.082743353600002</v>
      </c>
      <c r="AE49">
        <v>0</v>
      </c>
      <c r="AF49" s="24"/>
      <c r="AG49">
        <f t="shared" si="2"/>
        <v>16.082743353600002</v>
      </c>
      <c r="AI49" s="34">
        <f>PXIL!M49</f>
        <v>0</v>
      </c>
      <c r="AJ49" s="34">
        <f>PXIL!S49</f>
        <v>0</v>
      </c>
      <c r="AK49" s="34">
        <f>RTM_IEX!M49</f>
        <v>2.42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13.805528000000001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0.1682166464</v>
      </c>
      <c r="AD50">
        <f t="shared" si="1"/>
        <v>18.9473113536</v>
      </c>
      <c r="AE50">
        <v>0</v>
      </c>
      <c r="AF50" s="24"/>
      <c r="AG50">
        <f t="shared" si="2"/>
        <v>18.9473113536</v>
      </c>
      <c r="AI50" s="34">
        <f>PXIL!M50</f>
        <v>0</v>
      </c>
      <c r="AJ50" s="34">
        <f>PXIL!S50</f>
        <v>0</v>
      </c>
      <c r="AK50" s="34">
        <f>RTM_IEX!M50</f>
        <v>5.31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13.805528000000001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3.58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0.20148064640000002</v>
      </c>
      <c r="AD51">
        <f t="shared" si="1"/>
        <v>22.694047353599998</v>
      </c>
      <c r="AE51">
        <v>0</v>
      </c>
      <c r="AF51" s="24"/>
      <c r="AG51">
        <f t="shared" si="2"/>
        <v>22.694047353599998</v>
      </c>
      <c r="AI51" s="34">
        <f>PXIL!M51</f>
        <v>0</v>
      </c>
      <c r="AJ51" s="34">
        <f>PXIL!S51</f>
        <v>0</v>
      </c>
      <c r="AK51" s="34">
        <f>RTM_IEX!M51</f>
        <v>5.51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13.805528000000001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2.5099999999999998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0.1928566464</v>
      </c>
      <c r="AD52">
        <f t="shared" si="1"/>
        <v>21.722671353600003</v>
      </c>
      <c r="AE52">
        <v>0</v>
      </c>
      <c r="AF52" s="24"/>
      <c r="AG52">
        <f t="shared" si="2"/>
        <v>21.722671353600003</v>
      </c>
      <c r="AI52" s="34">
        <f>PXIL!M52</f>
        <v>0</v>
      </c>
      <c r="AJ52" s="34">
        <f>PXIL!S52</f>
        <v>0</v>
      </c>
      <c r="AK52" s="34">
        <f>RTM_IEX!M52</f>
        <v>5.6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13.805528000000001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0.16654464640000002</v>
      </c>
      <c r="AD53">
        <f t="shared" si="1"/>
        <v>18.758983353600001</v>
      </c>
      <c r="AE53">
        <v>0</v>
      </c>
      <c r="AF53" s="24"/>
      <c r="AG53">
        <f t="shared" si="2"/>
        <v>18.758983353600001</v>
      </c>
      <c r="AI53" s="34">
        <f>PXIL!M53</f>
        <v>0</v>
      </c>
      <c r="AJ53" s="34">
        <f>PXIL!S53</f>
        <v>0</v>
      </c>
      <c r="AK53" s="34">
        <f>RTM_IEX!M53</f>
        <v>5.12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13.805528000000001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0.19461664640000001</v>
      </c>
      <c r="AD54">
        <f t="shared" si="1"/>
        <v>21.920911353599998</v>
      </c>
      <c r="AE54">
        <v>0</v>
      </c>
      <c r="AF54" s="24"/>
      <c r="AG54">
        <f t="shared" si="2"/>
        <v>21.920911353599998</v>
      </c>
      <c r="AI54" s="34">
        <f>PXIL!M54</f>
        <v>0</v>
      </c>
      <c r="AJ54" s="34">
        <f>PXIL!S54</f>
        <v>0</v>
      </c>
      <c r="AK54" s="34">
        <f>RTM_IEX!M54</f>
        <v>5.51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13.805528000000001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0.19716864640000001</v>
      </c>
      <c r="AD55">
        <f t="shared" si="1"/>
        <v>22.208359353599999</v>
      </c>
      <c r="AE55">
        <v>0</v>
      </c>
      <c r="AF55" s="24"/>
      <c r="AG55">
        <f t="shared" si="2"/>
        <v>22.208359353599999</v>
      </c>
      <c r="AI55" s="34">
        <f>PXIL!M55</f>
        <v>0</v>
      </c>
      <c r="AJ55" s="34">
        <f>PXIL!S55</f>
        <v>0</v>
      </c>
      <c r="AK55" s="34">
        <f>RTM_IEX!M55</f>
        <v>5.51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3.09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13.805528000000001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0.1784246464</v>
      </c>
      <c r="AD56">
        <f t="shared" si="1"/>
        <v>20.097103353600001</v>
      </c>
      <c r="AE56">
        <v>0</v>
      </c>
      <c r="AF56" s="24"/>
      <c r="AG56">
        <f t="shared" si="2"/>
        <v>20.097103353600001</v>
      </c>
      <c r="AI56" s="34">
        <f>PXIL!M56</f>
        <v>0</v>
      </c>
      <c r="AJ56" s="34">
        <f>PXIL!S56</f>
        <v>0</v>
      </c>
      <c r="AK56" s="34">
        <f>RTM_IEX!M56</f>
        <v>5.5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0.97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13.805528000000001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0.17244064640000001</v>
      </c>
      <c r="AD57">
        <f t="shared" si="1"/>
        <v>19.423087353600003</v>
      </c>
      <c r="AE57">
        <v>0</v>
      </c>
      <c r="AF57" s="24"/>
      <c r="AG57">
        <f t="shared" si="2"/>
        <v>19.423087353600003</v>
      </c>
      <c r="AI57" s="34">
        <f>PXIL!M57</f>
        <v>0</v>
      </c>
      <c r="AJ57" s="34">
        <f>PXIL!S57</f>
        <v>0</v>
      </c>
      <c r="AK57" s="34">
        <f>RTM_IEX!M57</f>
        <v>5.5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0.28999999999999998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13.805528000000001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0.17675264640000002</v>
      </c>
      <c r="AD58">
        <f t="shared" si="1"/>
        <v>19.908775353599999</v>
      </c>
      <c r="AE58">
        <v>0</v>
      </c>
      <c r="AF58" s="24"/>
      <c r="AG58">
        <f t="shared" si="2"/>
        <v>19.908775353599999</v>
      </c>
      <c r="AI58" s="34">
        <f>PXIL!M58</f>
        <v>0</v>
      </c>
      <c r="AJ58" s="34">
        <f>PXIL!S58</f>
        <v>0</v>
      </c>
      <c r="AK58" s="34">
        <f>RTM_IEX!M58</f>
        <v>5.51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0.77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13.805528000000001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0.19540864640000002</v>
      </c>
      <c r="AD59">
        <f t="shared" si="1"/>
        <v>22.0101193536</v>
      </c>
      <c r="AE59">
        <v>0</v>
      </c>
      <c r="AF59" s="24"/>
      <c r="AG59">
        <f t="shared" si="2"/>
        <v>22.0101193536</v>
      </c>
      <c r="AI59" s="34">
        <f>PXIL!M59</f>
        <v>0</v>
      </c>
      <c r="AJ59" s="34">
        <f>PXIL!S59</f>
        <v>0</v>
      </c>
      <c r="AK59" s="34">
        <f>RTM_IEX!M59</f>
        <v>5.5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2.9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13.805528000000001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0.21248064640000003</v>
      </c>
      <c r="AD60">
        <f t="shared" si="1"/>
        <v>23.933047353599999</v>
      </c>
      <c r="AE60">
        <v>0</v>
      </c>
      <c r="AF60" s="24"/>
      <c r="AG60">
        <f t="shared" si="2"/>
        <v>23.933047353599999</v>
      </c>
      <c r="AI60" s="34">
        <f>PXIL!M60</f>
        <v>0</v>
      </c>
      <c r="AJ60" s="34">
        <f>PXIL!S60</f>
        <v>0</v>
      </c>
      <c r="AK60" s="34">
        <f>RTM_IEX!M60</f>
        <v>5.51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4.83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13.805528000000001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4.0599999999999996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0.20570464640000002</v>
      </c>
      <c r="AD61">
        <f t="shared" si="1"/>
        <v>23.169823353600002</v>
      </c>
      <c r="AE61">
        <v>0</v>
      </c>
      <c r="AF61" s="24"/>
      <c r="AG61">
        <f t="shared" si="2"/>
        <v>23.169823353600002</v>
      </c>
      <c r="AI61" s="34">
        <f>PXIL!M61</f>
        <v>0</v>
      </c>
      <c r="AJ61" s="34">
        <f>PXIL!S61</f>
        <v>0</v>
      </c>
      <c r="AK61" s="34">
        <f>RTM_IEX!M61</f>
        <v>5.51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13.805528000000001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0.21248064640000003</v>
      </c>
      <c r="AD62">
        <f t="shared" si="1"/>
        <v>23.933047353599999</v>
      </c>
      <c r="AE62">
        <v>0</v>
      </c>
      <c r="AF62" s="24"/>
      <c r="AG62">
        <f t="shared" si="2"/>
        <v>23.933047353599999</v>
      </c>
      <c r="AI62" s="34">
        <f>PXIL!M62</f>
        <v>0</v>
      </c>
      <c r="AJ62" s="34">
        <f>PXIL!S62</f>
        <v>0</v>
      </c>
      <c r="AK62" s="34">
        <f>RTM_IEX!M62</f>
        <v>5.51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13.805528000000001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0.19461664640000001</v>
      </c>
      <c r="AD63">
        <f t="shared" si="1"/>
        <v>21.920911353599998</v>
      </c>
      <c r="AE63">
        <v>0</v>
      </c>
      <c r="AF63" s="24"/>
      <c r="AG63">
        <f t="shared" si="2"/>
        <v>21.920911353599998</v>
      </c>
      <c r="AI63" s="34">
        <f>PXIL!M63</f>
        <v>0</v>
      </c>
      <c r="AJ63" s="34">
        <f>PXIL!S63</f>
        <v>0</v>
      </c>
      <c r="AK63" s="34">
        <f>RTM_IEX!M63</f>
        <v>5.51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13.805528000000001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3.96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0.2048246464</v>
      </c>
      <c r="AD64">
        <f t="shared" si="1"/>
        <v>23.070703353600003</v>
      </c>
      <c r="AE64">
        <v>0</v>
      </c>
      <c r="AF64" s="24"/>
      <c r="AG64">
        <f t="shared" si="2"/>
        <v>23.070703353600003</v>
      </c>
      <c r="AI64" s="34">
        <f>PXIL!M64</f>
        <v>0</v>
      </c>
      <c r="AJ64" s="34">
        <f>PXIL!S64</f>
        <v>0</v>
      </c>
      <c r="AK64" s="34">
        <f>RTM_IEX!M64</f>
        <v>5.51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13.805528000000001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0.21248064640000003</v>
      </c>
      <c r="AD65">
        <f t="shared" si="1"/>
        <v>23.933047353599999</v>
      </c>
      <c r="AE65">
        <v>0</v>
      </c>
      <c r="AF65" s="24"/>
      <c r="AG65">
        <f t="shared" si="2"/>
        <v>23.933047353599999</v>
      </c>
      <c r="AI65" s="34">
        <f>PXIL!M65</f>
        <v>0</v>
      </c>
      <c r="AJ65" s="34">
        <f>PXIL!S65</f>
        <v>0</v>
      </c>
      <c r="AK65" s="34">
        <f>RTM_IEX!M65</f>
        <v>5.51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13.805528000000001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0.21248064640000003</v>
      </c>
      <c r="AD66">
        <f t="shared" si="1"/>
        <v>23.933047353599999</v>
      </c>
      <c r="AE66">
        <v>0</v>
      </c>
      <c r="AF66" s="24"/>
      <c r="AG66">
        <f t="shared" si="2"/>
        <v>23.933047353599999</v>
      </c>
      <c r="AI66" s="34">
        <f>PXIL!M66</f>
        <v>0</v>
      </c>
      <c r="AJ66" s="34">
        <f>PXIL!S66</f>
        <v>0</v>
      </c>
      <c r="AK66" s="34">
        <f>RTM_IEX!M66</f>
        <v>5.51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13.805528000000001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1.55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0.18748864640000001</v>
      </c>
      <c r="AD67">
        <f t="shared" si="1"/>
        <v>21.118039353600004</v>
      </c>
      <c r="AE67">
        <v>0</v>
      </c>
      <c r="AF67" s="24"/>
      <c r="AG67">
        <f t="shared" si="2"/>
        <v>21.118039353600004</v>
      </c>
      <c r="AI67" s="34">
        <f>PXIL!M67</f>
        <v>0</v>
      </c>
      <c r="AJ67" s="34">
        <f>PXIL!S67</f>
        <v>0</v>
      </c>
      <c r="AK67" s="34">
        <f>RTM_IEX!M67</f>
        <v>5.51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0.44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13.805528000000001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0.21248064640000003</v>
      </c>
      <c r="AD68">
        <f t="shared" ref="AD68:AD98" si="4">SUM(B68:AB68,AI68:AR68)-AC68</f>
        <v>23.933047353599999</v>
      </c>
      <c r="AE68">
        <v>0</v>
      </c>
      <c r="AF68" s="24"/>
      <c r="AG68">
        <f t="shared" ref="AG68:AG98" si="5">SUM(AD68:AF68)</f>
        <v>23.933047353599999</v>
      </c>
      <c r="AI68" s="34">
        <f>PXIL!M68</f>
        <v>0</v>
      </c>
      <c r="AJ68" s="34">
        <f>PXIL!S68</f>
        <v>0</v>
      </c>
      <c r="AK68" s="34">
        <f>RTM_IEX!M68</f>
        <v>5.51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13.805528000000001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0.21248064640000003</v>
      </c>
      <c r="AD69">
        <f t="shared" si="4"/>
        <v>23.933047353599999</v>
      </c>
      <c r="AE69">
        <v>0</v>
      </c>
      <c r="AF69" s="24"/>
      <c r="AG69">
        <f t="shared" si="5"/>
        <v>23.933047353599999</v>
      </c>
      <c r="AI69" s="34">
        <f>PXIL!M69</f>
        <v>0</v>
      </c>
      <c r="AJ69" s="34">
        <f>PXIL!S69</f>
        <v>0</v>
      </c>
      <c r="AK69" s="34">
        <f>RTM_IEX!M69</f>
        <v>5.51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13.805528000000001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3.77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0.20315264640000003</v>
      </c>
      <c r="AD70">
        <f t="shared" si="4"/>
        <v>22.882375353600004</v>
      </c>
      <c r="AE70">
        <v>0</v>
      </c>
      <c r="AF70" s="24"/>
      <c r="AG70">
        <f t="shared" si="5"/>
        <v>22.882375353600004</v>
      </c>
      <c r="AI70" s="34">
        <f>PXIL!M70</f>
        <v>0</v>
      </c>
      <c r="AJ70" s="34">
        <f>PXIL!S70</f>
        <v>0</v>
      </c>
      <c r="AK70" s="34">
        <f>RTM_IEX!M70</f>
        <v>5.51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13.805528000000001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0.20913664640000001</v>
      </c>
      <c r="AD71">
        <f t="shared" si="4"/>
        <v>23.556391353599999</v>
      </c>
      <c r="AE71">
        <v>0</v>
      </c>
      <c r="AF71" s="24"/>
      <c r="AG71">
        <f t="shared" si="5"/>
        <v>23.556391353599999</v>
      </c>
      <c r="AI71" s="34">
        <f>PXIL!M71</f>
        <v>0</v>
      </c>
      <c r="AJ71" s="34">
        <f>PXIL!S71</f>
        <v>0</v>
      </c>
      <c r="AK71" s="34">
        <f>RTM_IEX!M71</f>
        <v>5.13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13.805528000000001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0.20218464640000003</v>
      </c>
      <c r="AD72">
        <f t="shared" si="4"/>
        <v>22.773343353600001</v>
      </c>
      <c r="AE72">
        <v>0</v>
      </c>
      <c r="AF72" s="24"/>
      <c r="AG72">
        <f t="shared" si="5"/>
        <v>22.773343353600001</v>
      </c>
      <c r="AI72" s="34">
        <f>PXIL!M72</f>
        <v>0</v>
      </c>
      <c r="AJ72" s="34">
        <f>PXIL!S72</f>
        <v>0</v>
      </c>
      <c r="AK72" s="34">
        <f>RTM_IEX!M72</f>
        <v>4.34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13.805528000000001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4.83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0.18995264640000004</v>
      </c>
      <c r="AD73">
        <f t="shared" si="4"/>
        <v>21.395575353600002</v>
      </c>
      <c r="AE73">
        <v>0</v>
      </c>
      <c r="AF73" s="24"/>
      <c r="AG73">
        <f t="shared" si="5"/>
        <v>21.395575353600002</v>
      </c>
      <c r="AI73" s="34">
        <f>PXIL!M73</f>
        <v>0</v>
      </c>
      <c r="AJ73" s="34">
        <f>PXIL!S73</f>
        <v>0</v>
      </c>
      <c r="AK73" s="34">
        <f>RTM_IEX!M73</f>
        <v>2.95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13.805528000000001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4.83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0.18740064640000004</v>
      </c>
      <c r="AD74">
        <f t="shared" si="4"/>
        <v>21.1081273536</v>
      </c>
      <c r="AE74">
        <v>0</v>
      </c>
      <c r="AF74" s="24"/>
      <c r="AG74">
        <f t="shared" si="5"/>
        <v>21.1081273536</v>
      </c>
      <c r="AI74" s="34">
        <f>PXIL!M74</f>
        <v>0</v>
      </c>
      <c r="AJ74" s="34">
        <f>PXIL!S74</f>
        <v>0</v>
      </c>
      <c r="AK74" s="34">
        <f>RTM_IEX!M74</f>
        <v>2.66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13.805528000000001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4.83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0.17965664640000004</v>
      </c>
      <c r="AD75">
        <f t="shared" si="4"/>
        <v>20.2358713536</v>
      </c>
      <c r="AE75">
        <v>0</v>
      </c>
      <c r="AF75" s="24"/>
      <c r="AG75">
        <f t="shared" si="5"/>
        <v>20.2358713536</v>
      </c>
      <c r="AI75" s="34">
        <f>PXIL!M75</f>
        <v>0</v>
      </c>
      <c r="AJ75" s="34">
        <f>PXIL!S75</f>
        <v>0</v>
      </c>
      <c r="AK75" s="34">
        <f>RTM_IEX!M75</f>
        <v>1.78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13.805528000000001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3.09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0.15950464640000001</v>
      </c>
      <c r="AD76">
        <f t="shared" si="4"/>
        <v>17.966023353600001</v>
      </c>
      <c r="AE76">
        <v>0</v>
      </c>
      <c r="AF76" s="24"/>
      <c r="AG76">
        <f t="shared" si="5"/>
        <v>17.966023353600001</v>
      </c>
      <c r="AI76" s="34">
        <f>PXIL!M76</f>
        <v>0</v>
      </c>
      <c r="AJ76" s="34">
        <f>PXIL!S76</f>
        <v>0</v>
      </c>
      <c r="AK76" s="34">
        <f>RTM_IEX!M76</f>
        <v>1.23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13.805528000000001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4.83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0.16830464640000004</v>
      </c>
      <c r="AD77">
        <f t="shared" si="4"/>
        <v>18.9572233536</v>
      </c>
      <c r="AE77">
        <v>0</v>
      </c>
      <c r="AF77" s="24"/>
      <c r="AG77">
        <f t="shared" si="5"/>
        <v>18.9572233536</v>
      </c>
      <c r="AI77" s="34">
        <f>PXIL!M77</f>
        <v>0</v>
      </c>
      <c r="AJ77" s="34">
        <f>PXIL!S77</f>
        <v>0</v>
      </c>
      <c r="AK77" s="34">
        <f>RTM_IEX!M77</f>
        <v>0.49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13.805528000000001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0.15105664639999999</v>
      </c>
      <c r="AD78">
        <f t="shared" si="4"/>
        <v>17.014471353599998</v>
      </c>
      <c r="AE78">
        <v>0</v>
      </c>
      <c r="AF78" s="24"/>
      <c r="AG78">
        <f t="shared" si="5"/>
        <v>17.014471353599998</v>
      </c>
      <c r="AI78" s="34">
        <f>PXIL!M78</f>
        <v>0</v>
      </c>
      <c r="AJ78" s="34">
        <f>PXIL!S78</f>
        <v>0</v>
      </c>
      <c r="AK78" s="34">
        <f>RTM_IEX!M78</f>
        <v>0.56000000000000005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13.805528000000001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0.12844064640000002</v>
      </c>
      <c r="AD79">
        <f t="shared" si="4"/>
        <v>14.467087353600002</v>
      </c>
      <c r="AE79">
        <v>0</v>
      </c>
      <c r="AF79" s="24"/>
      <c r="AG79">
        <f t="shared" si="5"/>
        <v>14.467087353600002</v>
      </c>
      <c r="AI79" s="34">
        <f>PXIL!M79</f>
        <v>0</v>
      </c>
      <c r="AJ79" s="34">
        <f>PXIL!S79</f>
        <v>0</v>
      </c>
      <c r="AK79" s="34">
        <f>RTM_IEX!M79</f>
        <v>0.79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13.805528000000001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0.1285286464</v>
      </c>
      <c r="AD80">
        <f t="shared" si="4"/>
        <v>14.476999353600002</v>
      </c>
      <c r="AE80">
        <v>0</v>
      </c>
      <c r="AF80" s="24"/>
      <c r="AG80">
        <f t="shared" si="5"/>
        <v>14.476999353600002</v>
      </c>
      <c r="AI80" s="34">
        <f>PXIL!M80</f>
        <v>0</v>
      </c>
      <c r="AJ80" s="34">
        <f>PXIL!S80</f>
        <v>0</v>
      </c>
      <c r="AK80" s="34">
        <f>RTM_IEX!M80</f>
        <v>0.8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13.805528000000001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0.16812864640000003</v>
      </c>
      <c r="AD81">
        <f t="shared" si="4"/>
        <v>18.9373993536</v>
      </c>
      <c r="AE81">
        <v>0</v>
      </c>
      <c r="AF81" s="24"/>
      <c r="AG81">
        <f t="shared" si="5"/>
        <v>18.9373993536</v>
      </c>
      <c r="AI81" s="34">
        <f>PXIL!M81</f>
        <v>0</v>
      </c>
      <c r="AJ81" s="34">
        <f>PXIL!S81</f>
        <v>0</v>
      </c>
      <c r="AK81" s="34">
        <f>RTM_IEX!M81</f>
        <v>0.47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13.805528000000001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0.16874464640000003</v>
      </c>
      <c r="AD82">
        <f t="shared" si="4"/>
        <v>19.006783353599999</v>
      </c>
      <c r="AE82">
        <v>0</v>
      </c>
      <c r="AF82" s="24"/>
      <c r="AG82">
        <f t="shared" si="5"/>
        <v>19.006783353599999</v>
      </c>
      <c r="AI82" s="34">
        <f>PXIL!M82</f>
        <v>0</v>
      </c>
      <c r="AJ82" s="34">
        <f>PXIL!S82</f>
        <v>0</v>
      </c>
      <c r="AK82" s="34">
        <f>RTM_IEX!M82</f>
        <v>0.54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13.805528000000001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0.17147264640000004</v>
      </c>
      <c r="AD83">
        <f t="shared" si="4"/>
        <v>19.314055353600001</v>
      </c>
      <c r="AE83">
        <v>0</v>
      </c>
      <c r="AF83" s="24"/>
      <c r="AG83">
        <f t="shared" si="5"/>
        <v>19.314055353600001</v>
      </c>
      <c r="AI83" s="34">
        <f>PXIL!M83</f>
        <v>0</v>
      </c>
      <c r="AJ83" s="34">
        <f>PXIL!S83</f>
        <v>0</v>
      </c>
      <c r="AK83" s="34">
        <f>RTM_IEX!M83</f>
        <v>0.85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13.805528000000001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0.17191264640000004</v>
      </c>
      <c r="AD84">
        <f t="shared" si="4"/>
        <v>19.3636153536</v>
      </c>
      <c r="AE84">
        <v>0</v>
      </c>
      <c r="AF84" s="24"/>
      <c r="AG84">
        <f t="shared" si="5"/>
        <v>19.3636153536</v>
      </c>
      <c r="AI84" s="34">
        <f>PXIL!M84</f>
        <v>0</v>
      </c>
      <c r="AJ84" s="34">
        <f>PXIL!S84</f>
        <v>0</v>
      </c>
      <c r="AK84" s="34">
        <f>RTM_IEX!M84</f>
        <v>0.9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13.805528000000001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0.17534464640000003</v>
      </c>
      <c r="AD85">
        <f t="shared" si="4"/>
        <v>19.750183353600001</v>
      </c>
      <c r="AE85">
        <v>0</v>
      </c>
      <c r="AF85" s="24"/>
      <c r="AG85">
        <f t="shared" si="5"/>
        <v>19.750183353600001</v>
      </c>
      <c r="AI85" s="34">
        <f>PXIL!M85</f>
        <v>0</v>
      </c>
      <c r="AJ85" s="34">
        <f>PXIL!S85</f>
        <v>0</v>
      </c>
      <c r="AK85" s="34">
        <f>RTM_IEX!M85</f>
        <v>1.29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13.805528000000001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0.17534464640000003</v>
      </c>
      <c r="AD86">
        <f t="shared" si="4"/>
        <v>19.750183353600001</v>
      </c>
      <c r="AE86">
        <v>0</v>
      </c>
      <c r="AF86" s="24"/>
      <c r="AG86">
        <f t="shared" si="5"/>
        <v>19.750183353600001</v>
      </c>
      <c r="AI86" s="34">
        <f>PXIL!M86</f>
        <v>0</v>
      </c>
      <c r="AJ86" s="34">
        <f>PXIL!S86</f>
        <v>0</v>
      </c>
      <c r="AK86" s="34">
        <f>RTM_IEX!M86</f>
        <v>1.29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13.805528000000001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0.18150464640000002</v>
      </c>
      <c r="AD87">
        <f t="shared" si="4"/>
        <v>20.444023353599999</v>
      </c>
      <c r="AE87">
        <v>0</v>
      </c>
      <c r="AF87" s="24"/>
      <c r="AG87">
        <f t="shared" si="5"/>
        <v>20.444023353599999</v>
      </c>
      <c r="AI87" s="34">
        <f>PXIL!M87</f>
        <v>0</v>
      </c>
      <c r="AJ87" s="34">
        <f>PXIL!S87</f>
        <v>0</v>
      </c>
      <c r="AK87" s="34">
        <f>RTM_IEX!M87</f>
        <v>1.99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13.805528000000001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0.18141664640000002</v>
      </c>
      <c r="AD88">
        <f t="shared" si="4"/>
        <v>20.434111353600002</v>
      </c>
      <c r="AE88">
        <v>0</v>
      </c>
      <c r="AF88" s="24"/>
      <c r="AG88">
        <f t="shared" si="5"/>
        <v>20.434111353600002</v>
      </c>
      <c r="AI88" s="34">
        <f>PXIL!M88</f>
        <v>0</v>
      </c>
      <c r="AJ88" s="34">
        <f>PXIL!S88</f>
        <v>0</v>
      </c>
      <c r="AK88" s="34">
        <f>RTM_IEX!M88</f>
        <v>1.98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13.805528000000001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3.19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0.17314464639999999</v>
      </c>
      <c r="AD89">
        <f t="shared" si="4"/>
        <v>19.502383353599999</v>
      </c>
      <c r="AE89">
        <v>0</v>
      </c>
      <c r="AF89" s="24"/>
      <c r="AG89">
        <f t="shared" si="5"/>
        <v>19.502383353599999</v>
      </c>
      <c r="AI89" s="34">
        <f>PXIL!M89</f>
        <v>0</v>
      </c>
      <c r="AJ89" s="34">
        <f>PXIL!S89</f>
        <v>0</v>
      </c>
      <c r="AK89" s="34">
        <f>RTM_IEX!M89</f>
        <v>2.68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13.805528000000001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2.5099999999999998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0.1692726464</v>
      </c>
      <c r="AD90">
        <f t="shared" si="4"/>
        <v>19.066255353600003</v>
      </c>
      <c r="AE90">
        <v>0</v>
      </c>
      <c r="AF90" s="24"/>
      <c r="AG90">
        <f t="shared" si="5"/>
        <v>19.066255353600003</v>
      </c>
      <c r="AI90" s="34">
        <f>PXIL!M90</f>
        <v>0</v>
      </c>
      <c r="AJ90" s="34">
        <f>PXIL!S90</f>
        <v>0</v>
      </c>
      <c r="AK90" s="34">
        <f>RTM_IEX!M90</f>
        <v>2.92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13.805528000000001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3.29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0.17824864640000002</v>
      </c>
      <c r="AD91">
        <f t="shared" si="4"/>
        <v>20.077279353600002</v>
      </c>
      <c r="AE91">
        <v>0</v>
      </c>
      <c r="AF91" s="24"/>
      <c r="AG91">
        <f t="shared" si="5"/>
        <v>20.077279353600002</v>
      </c>
      <c r="AI91" s="34">
        <f>PXIL!M91</f>
        <v>0</v>
      </c>
      <c r="AJ91" s="34">
        <f>PXIL!S91</f>
        <v>0</v>
      </c>
      <c r="AK91" s="34">
        <f>RTM_IEX!M91</f>
        <v>3.16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13.805528000000001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0.19224064640000002</v>
      </c>
      <c r="AD92">
        <f t="shared" si="4"/>
        <v>21.653287353600003</v>
      </c>
      <c r="AE92">
        <v>0</v>
      </c>
      <c r="AF92" s="24"/>
      <c r="AG92">
        <f t="shared" si="5"/>
        <v>21.653287353600003</v>
      </c>
      <c r="AI92" s="34">
        <f>PXIL!M92</f>
        <v>0</v>
      </c>
      <c r="AJ92" s="34">
        <f>PXIL!S92</f>
        <v>0</v>
      </c>
      <c r="AK92" s="34">
        <f>RTM_IEX!M92</f>
        <v>3.21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13.805528000000001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0.20517664640000002</v>
      </c>
      <c r="AD93">
        <f t="shared" si="4"/>
        <v>23.110351353599999</v>
      </c>
      <c r="AE93">
        <v>0</v>
      </c>
      <c r="AF93" s="24"/>
      <c r="AG93">
        <f t="shared" si="5"/>
        <v>23.110351353599999</v>
      </c>
      <c r="AI93" s="34">
        <f>PXIL!M93</f>
        <v>0</v>
      </c>
      <c r="AJ93" s="34">
        <f>PXIL!S93</f>
        <v>0</v>
      </c>
      <c r="AK93" s="34">
        <f>RTM_IEX!M93</f>
        <v>4.68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13.805528000000001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1.35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0.17499264640000001</v>
      </c>
      <c r="AD94">
        <f t="shared" si="4"/>
        <v>19.710535353600001</v>
      </c>
      <c r="AE94">
        <v>0</v>
      </c>
      <c r="AF94" s="24"/>
      <c r="AG94">
        <f t="shared" si="5"/>
        <v>19.710535353600001</v>
      </c>
      <c r="AI94" s="34">
        <f>PXIL!M94</f>
        <v>0</v>
      </c>
      <c r="AJ94" s="34">
        <f>PXIL!S94</f>
        <v>0</v>
      </c>
      <c r="AK94" s="34">
        <f>RTM_IEX!M94</f>
        <v>4.7300000000000004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13.805528000000001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0.21248064640000003</v>
      </c>
      <c r="AD95">
        <f t="shared" si="4"/>
        <v>23.933047353599999</v>
      </c>
      <c r="AE95">
        <v>0</v>
      </c>
      <c r="AF95" s="24"/>
      <c r="AG95">
        <f t="shared" si="5"/>
        <v>23.933047353599999</v>
      </c>
      <c r="AI95" s="34">
        <f>PXIL!M95</f>
        <v>0</v>
      </c>
      <c r="AJ95" s="34">
        <f>PXIL!S95</f>
        <v>0</v>
      </c>
      <c r="AK95" s="34">
        <f>RTM_IEX!M95</f>
        <v>5.51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13.805528000000001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3.77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0.20394464640000001</v>
      </c>
      <c r="AD96">
        <f t="shared" si="4"/>
        <v>22.9715833536</v>
      </c>
      <c r="AE96">
        <v>0</v>
      </c>
      <c r="AF96" s="24"/>
      <c r="AG96">
        <f t="shared" si="5"/>
        <v>22.9715833536</v>
      </c>
      <c r="AI96" s="34">
        <f>PXIL!M96</f>
        <v>0</v>
      </c>
      <c r="AJ96" s="34">
        <f>PXIL!S96</f>
        <v>0</v>
      </c>
      <c r="AK96" s="34">
        <f>RTM_IEX!M96</f>
        <v>5.6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13.805528000000001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3.38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0.20051264640000002</v>
      </c>
      <c r="AD97">
        <f t="shared" si="4"/>
        <v>22.585015353599999</v>
      </c>
      <c r="AE97">
        <v>0</v>
      </c>
      <c r="AF97" s="24"/>
      <c r="AG97">
        <f t="shared" si="5"/>
        <v>22.585015353599999</v>
      </c>
      <c r="AI97" s="34">
        <f>PXIL!M97</f>
        <v>0</v>
      </c>
      <c r="AJ97" s="34">
        <f>PXIL!S97</f>
        <v>0</v>
      </c>
      <c r="AK97" s="34">
        <f>RTM_IEX!M97</f>
        <v>5.6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13.513519000000001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0.11891896720000002</v>
      </c>
      <c r="AD98">
        <f t="shared" si="4"/>
        <v>13.3946000328</v>
      </c>
      <c r="AE98">
        <v>0</v>
      </c>
      <c r="AF98" s="24"/>
      <c r="AG98">
        <f t="shared" si="5"/>
        <v>13.3946000328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0.33125966975000026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6.7027500000000059E-2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4.4312150937999995E-3</v>
      </c>
      <c r="AD99">
        <f t="shared" si="6"/>
        <v>0.4991159546561999</v>
      </c>
      <c r="AE99">
        <f t="shared" ref="AE99:AR99" si="8">SUM(AE3:AE98)/4000</f>
        <v>0</v>
      </c>
      <c r="AG99">
        <f t="shared" si="8"/>
        <v>0.4991159546561999</v>
      </c>
      <c r="AI99">
        <f t="shared" si="8"/>
        <v>0</v>
      </c>
      <c r="AJ99">
        <f t="shared" si="8"/>
        <v>0</v>
      </c>
      <c r="AK99">
        <f t="shared" si="8"/>
        <v>0.1019375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3.3224999999999999E-3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45203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'[1]04'!B5</f>
        <v>265</v>
      </c>
      <c r="C3" s="16">
        <f>'[1]04'!C5</f>
        <v>0</v>
      </c>
      <c r="D3" s="16">
        <f>'[1]04'!D5</f>
        <v>55</v>
      </c>
      <c r="E3" s="16">
        <f>'[1]04'!E5</f>
        <v>0</v>
      </c>
      <c r="F3" s="15">
        <f>SUM(B3:E3)</f>
        <v>320</v>
      </c>
      <c r="G3" s="15">
        <f>'[1]04'!H5</f>
        <v>157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157</v>
      </c>
      <c r="L3" s="18">
        <f>frq!C3</f>
        <v>1</v>
      </c>
      <c r="M3" s="16">
        <f t="shared" ref="M3:M34" si="0">IF($L3=1,G3,IF(AND($L3=0.985,G3&gt;0.985*B3),B3*0.985,IF(AND($L3=0.965,G3&gt;0.965*B3),0.965*B3,G3)))</f>
        <v>157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157</v>
      </c>
    </row>
    <row r="4" spans="1:18">
      <c r="A4" s="8" t="s">
        <v>46</v>
      </c>
      <c r="B4" s="15">
        <f>'[1]04'!B6</f>
        <v>265</v>
      </c>
      <c r="C4" s="16">
        <f>'[1]04'!C6</f>
        <v>0</v>
      </c>
      <c r="D4" s="16">
        <f>'[1]04'!D6</f>
        <v>55</v>
      </c>
      <c r="E4" s="16">
        <f>'[1]04'!E6</f>
        <v>0</v>
      </c>
      <c r="F4" s="15">
        <f>SUM(B4:E4)</f>
        <v>320</v>
      </c>
      <c r="G4" s="15">
        <f>'[1]04'!H6</f>
        <v>157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157</v>
      </c>
      <c r="L4" s="18">
        <f>frq!C4</f>
        <v>1</v>
      </c>
      <c r="M4" s="16">
        <f t="shared" si="0"/>
        <v>157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157</v>
      </c>
    </row>
    <row r="5" spans="1:18">
      <c r="A5" s="8" t="s">
        <v>47</v>
      </c>
      <c r="B5" s="15">
        <f>'[1]04'!B7</f>
        <v>265</v>
      </c>
      <c r="C5" s="16">
        <f>'[1]04'!C7</f>
        <v>0</v>
      </c>
      <c r="D5" s="16">
        <f>'[1]04'!D7</f>
        <v>55</v>
      </c>
      <c r="E5" s="16">
        <f>'[1]04'!E7</f>
        <v>0</v>
      </c>
      <c r="F5" s="15">
        <f t="shared" ref="F5:F68" si="6">SUM(B5:E5)</f>
        <v>320</v>
      </c>
      <c r="G5" s="15">
        <f>'[1]04'!H7</f>
        <v>157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157</v>
      </c>
      <c r="L5" s="18">
        <f>frq!C5</f>
        <v>1</v>
      </c>
      <c r="M5" s="16">
        <f t="shared" si="0"/>
        <v>157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157</v>
      </c>
      <c r="R5" s="125"/>
    </row>
    <row r="6" spans="1:18">
      <c r="A6" s="8" t="s">
        <v>48</v>
      </c>
      <c r="B6" s="15">
        <f>'[1]04'!B8</f>
        <v>265</v>
      </c>
      <c r="C6" s="16">
        <f>'[1]04'!C8</f>
        <v>0</v>
      </c>
      <c r="D6" s="16">
        <f>'[1]04'!D8</f>
        <v>55</v>
      </c>
      <c r="E6" s="16">
        <f>'[1]04'!E8</f>
        <v>0</v>
      </c>
      <c r="F6" s="15">
        <f t="shared" si="6"/>
        <v>320</v>
      </c>
      <c r="G6" s="15">
        <f>'[1]04'!H8</f>
        <v>157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157</v>
      </c>
      <c r="L6" s="18">
        <f>frq!C6</f>
        <v>1</v>
      </c>
      <c r="M6" s="16">
        <f t="shared" si="0"/>
        <v>157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157</v>
      </c>
    </row>
    <row r="7" spans="1:18">
      <c r="A7" s="8" t="s">
        <v>49</v>
      </c>
      <c r="B7" s="15">
        <f>'[1]04'!B9</f>
        <v>265</v>
      </c>
      <c r="C7" s="16">
        <f>'[1]04'!C9</f>
        <v>0</v>
      </c>
      <c r="D7" s="16">
        <f>'[1]04'!D9</f>
        <v>55</v>
      </c>
      <c r="E7" s="16">
        <f>'[1]04'!E9</f>
        <v>0</v>
      </c>
      <c r="F7" s="15">
        <f t="shared" si="6"/>
        <v>320</v>
      </c>
      <c r="G7" s="15">
        <f>'[1]04'!H9</f>
        <v>157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157</v>
      </c>
      <c r="L7" s="18">
        <f>frq!C7</f>
        <v>1</v>
      </c>
      <c r="M7" s="16">
        <f t="shared" si="0"/>
        <v>157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157</v>
      </c>
    </row>
    <row r="8" spans="1:18">
      <c r="A8" s="8" t="s">
        <v>50</v>
      </c>
      <c r="B8" s="15">
        <f>'[1]04'!B10</f>
        <v>265</v>
      </c>
      <c r="C8" s="16">
        <f>'[1]04'!C10</f>
        <v>0</v>
      </c>
      <c r="D8" s="16">
        <f>'[1]04'!D10</f>
        <v>55</v>
      </c>
      <c r="E8" s="16">
        <f>'[1]04'!E10</f>
        <v>0</v>
      </c>
      <c r="F8" s="15">
        <f t="shared" si="6"/>
        <v>320</v>
      </c>
      <c r="G8" s="15">
        <f>'[1]04'!H10</f>
        <v>158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158</v>
      </c>
      <c r="L8" s="18">
        <f>frq!C8</f>
        <v>1</v>
      </c>
      <c r="M8" s="16">
        <f t="shared" si="0"/>
        <v>158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'[1]04'!B11</f>
        <v>265</v>
      </c>
      <c r="C9" s="16">
        <f>'[1]04'!C11</f>
        <v>0</v>
      </c>
      <c r="D9" s="16">
        <f>'[1]04'!D11</f>
        <v>55</v>
      </c>
      <c r="E9" s="16">
        <f>'[1]04'!E11</f>
        <v>0</v>
      </c>
      <c r="F9" s="15">
        <f t="shared" si="6"/>
        <v>320</v>
      </c>
      <c r="G9" s="15">
        <f>'[1]04'!H11</f>
        <v>159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159</v>
      </c>
      <c r="L9" s="18">
        <f>frq!C9</f>
        <v>1</v>
      </c>
      <c r="M9" s="16">
        <f t="shared" si="0"/>
        <v>159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159</v>
      </c>
    </row>
    <row r="10" spans="1:18">
      <c r="A10" s="8" t="s">
        <v>52</v>
      </c>
      <c r="B10" s="15">
        <f>'[1]04'!B12</f>
        <v>265</v>
      </c>
      <c r="C10" s="16">
        <f>'[1]04'!C12</f>
        <v>0</v>
      </c>
      <c r="D10" s="16">
        <f>'[1]04'!D12</f>
        <v>55</v>
      </c>
      <c r="E10" s="16">
        <f>'[1]04'!E12</f>
        <v>0</v>
      </c>
      <c r="F10" s="15">
        <f t="shared" si="6"/>
        <v>320</v>
      </c>
      <c r="G10" s="15">
        <f>'[1]04'!H12</f>
        <v>159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159</v>
      </c>
      <c r="L10" s="18">
        <f>frq!C10</f>
        <v>1</v>
      </c>
      <c r="M10" s="16">
        <f t="shared" si="0"/>
        <v>159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159</v>
      </c>
    </row>
    <row r="11" spans="1:18">
      <c r="A11" s="8" t="s">
        <v>53</v>
      </c>
      <c r="B11" s="15">
        <f>'[1]04'!B13</f>
        <v>265</v>
      </c>
      <c r="C11" s="16">
        <f>'[1]04'!C13</f>
        <v>0</v>
      </c>
      <c r="D11" s="16">
        <f>'[1]04'!D13</f>
        <v>55</v>
      </c>
      <c r="E11" s="16">
        <f>'[1]04'!E13</f>
        <v>0</v>
      </c>
      <c r="F11" s="15">
        <f t="shared" si="6"/>
        <v>320</v>
      </c>
      <c r="G11" s="15">
        <f>'[1]04'!H13</f>
        <v>159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159</v>
      </c>
      <c r="L11" s="18">
        <f>frq!C11</f>
        <v>1</v>
      </c>
      <c r="M11" s="16">
        <f t="shared" si="0"/>
        <v>159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159</v>
      </c>
    </row>
    <row r="12" spans="1:18">
      <c r="A12" s="8" t="s">
        <v>54</v>
      </c>
      <c r="B12" s="15">
        <f>'[1]04'!B14</f>
        <v>265</v>
      </c>
      <c r="C12" s="16">
        <f>'[1]04'!C14</f>
        <v>0</v>
      </c>
      <c r="D12" s="16">
        <f>'[1]04'!D14</f>
        <v>55</v>
      </c>
      <c r="E12" s="16">
        <f>'[1]04'!E14</f>
        <v>0</v>
      </c>
      <c r="F12" s="15">
        <f t="shared" si="6"/>
        <v>320</v>
      </c>
      <c r="G12" s="15">
        <f>'[1]04'!H14</f>
        <v>159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159</v>
      </c>
      <c r="L12" s="18">
        <f>frq!C12</f>
        <v>1</v>
      </c>
      <c r="M12" s="16">
        <f t="shared" si="0"/>
        <v>159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159</v>
      </c>
    </row>
    <row r="13" spans="1:18">
      <c r="A13" s="8" t="s">
        <v>55</v>
      </c>
      <c r="B13" s="15">
        <f>'[1]04'!B15</f>
        <v>265</v>
      </c>
      <c r="C13" s="16">
        <f>'[1]04'!C15</f>
        <v>0</v>
      </c>
      <c r="D13" s="16">
        <f>'[1]04'!D15</f>
        <v>55</v>
      </c>
      <c r="E13" s="16">
        <f>'[1]04'!E15</f>
        <v>0</v>
      </c>
      <c r="F13" s="15">
        <f t="shared" si="6"/>
        <v>320</v>
      </c>
      <c r="G13" s="15">
        <f>'[1]04'!H15</f>
        <v>159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159</v>
      </c>
      <c r="L13" s="18">
        <f>frq!C13</f>
        <v>1</v>
      </c>
      <c r="M13" s="16">
        <f t="shared" si="0"/>
        <v>159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159</v>
      </c>
    </row>
    <row r="14" spans="1:18">
      <c r="A14" s="8" t="s">
        <v>56</v>
      </c>
      <c r="B14" s="15">
        <f>'[1]04'!B16</f>
        <v>265</v>
      </c>
      <c r="C14" s="16">
        <f>'[1]04'!C16</f>
        <v>0</v>
      </c>
      <c r="D14" s="16">
        <f>'[1]04'!D16</f>
        <v>55</v>
      </c>
      <c r="E14" s="16">
        <f>'[1]04'!E16</f>
        <v>0</v>
      </c>
      <c r="F14" s="15">
        <f t="shared" si="6"/>
        <v>320</v>
      </c>
      <c r="G14" s="15">
        <f>'[1]04'!H16</f>
        <v>159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159</v>
      </c>
      <c r="L14" s="18">
        <f>frq!C14</f>
        <v>1</v>
      </c>
      <c r="M14" s="16">
        <f t="shared" si="0"/>
        <v>159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159</v>
      </c>
    </row>
    <row r="15" spans="1:18">
      <c r="A15" s="8" t="s">
        <v>57</v>
      </c>
      <c r="B15" s="15">
        <f>'[1]04'!B17</f>
        <v>265</v>
      </c>
      <c r="C15" s="16">
        <f>'[1]04'!C17</f>
        <v>0</v>
      </c>
      <c r="D15" s="16">
        <f>'[1]04'!D17</f>
        <v>55</v>
      </c>
      <c r="E15" s="16">
        <f>'[1]04'!E17</f>
        <v>0</v>
      </c>
      <c r="F15" s="15">
        <f t="shared" si="6"/>
        <v>320</v>
      </c>
      <c r="G15" s="15">
        <f>'[1]04'!H17</f>
        <v>159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159</v>
      </c>
      <c r="L15" s="18">
        <f>frq!C15</f>
        <v>1</v>
      </c>
      <c r="M15" s="16">
        <f t="shared" si="0"/>
        <v>159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159</v>
      </c>
    </row>
    <row r="16" spans="1:18">
      <c r="A16" s="8" t="s">
        <v>58</v>
      </c>
      <c r="B16" s="15">
        <f>'[1]04'!B18</f>
        <v>265</v>
      </c>
      <c r="C16" s="16">
        <f>'[1]04'!C18</f>
        <v>0</v>
      </c>
      <c r="D16" s="16">
        <f>'[1]04'!D18</f>
        <v>55</v>
      </c>
      <c r="E16" s="16">
        <f>'[1]04'!E18</f>
        <v>0</v>
      </c>
      <c r="F16" s="15">
        <f t="shared" si="6"/>
        <v>320</v>
      </c>
      <c r="G16" s="15">
        <f>'[1]04'!H18</f>
        <v>159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159</v>
      </c>
      <c r="L16" s="18">
        <f>frq!C16</f>
        <v>1</v>
      </c>
      <c r="M16" s="16">
        <f t="shared" si="0"/>
        <v>159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159</v>
      </c>
    </row>
    <row r="17" spans="1:17">
      <c r="A17" s="8" t="s">
        <v>59</v>
      </c>
      <c r="B17" s="15">
        <f>'[1]04'!B19</f>
        <v>265</v>
      </c>
      <c r="C17" s="16">
        <f>'[1]04'!C19</f>
        <v>0</v>
      </c>
      <c r="D17" s="16">
        <f>'[1]04'!D19</f>
        <v>55</v>
      </c>
      <c r="E17" s="16">
        <f>'[1]04'!E19</f>
        <v>0</v>
      </c>
      <c r="F17" s="15">
        <f t="shared" si="6"/>
        <v>320</v>
      </c>
      <c r="G17" s="15">
        <f>'[1]04'!H19</f>
        <v>159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159</v>
      </c>
      <c r="L17" s="18">
        <f>frq!C17</f>
        <v>1</v>
      </c>
      <c r="M17" s="16">
        <f t="shared" si="0"/>
        <v>159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159</v>
      </c>
    </row>
    <row r="18" spans="1:17">
      <c r="A18" s="8" t="s">
        <v>60</v>
      </c>
      <c r="B18" s="15">
        <f>'[1]04'!B20</f>
        <v>265</v>
      </c>
      <c r="C18" s="16">
        <f>'[1]04'!C20</f>
        <v>0</v>
      </c>
      <c r="D18" s="16">
        <f>'[1]04'!D20</f>
        <v>55</v>
      </c>
      <c r="E18" s="16">
        <f>'[1]04'!E20</f>
        <v>0</v>
      </c>
      <c r="F18" s="15">
        <f t="shared" si="6"/>
        <v>320</v>
      </c>
      <c r="G18" s="15">
        <f>'[1]04'!H20</f>
        <v>159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159</v>
      </c>
      <c r="L18" s="18">
        <f>frq!C18</f>
        <v>1</v>
      </c>
      <c r="M18" s="16">
        <f t="shared" si="0"/>
        <v>159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159</v>
      </c>
    </row>
    <row r="19" spans="1:17">
      <c r="A19" s="8" t="s">
        <v>61</v>
      </c>
      <c r="B19" s="15">
        <f>'[1]04'!B21</f>
        <v>265</v>
      </c>
      <c r="C19" s="16">
        <f>'[1]04'!C21</f>
        <v>0</v>
      </c>
      <c r="D19" s="16">
        <f>'[1]04'!D21</f>
        <v>55</v>
      </c>
      <c r="E19" s="16">
        <f>'[1]04'!E21</f>
        <v>0</v>
      </c>
      <c r="F19" s="15">
        <f t="shared" si="6"/>
        <v>320</v>
      </c>
      <c r="G19" s="15">
        <f>'[1]04'!H21</f>
        <v>159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159</v>
      </c>
      <c r="L19" s="18">
        <f>frq!C19</f>
        <v>1</v>
      </c>
      <c r="M19" s="16">
        <f t="shared" si="0"/>
        <v>159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159</v>
      </c>
    </row>
    <row r="20" spans="1:17">
      <c r="A20" s="8" t="s">
        <v>62</v>
      </c>
      <c r="B20" s="15">
        <f>'[1]04'!B22</f>
        <v>265</v>
      </c>
      <c r="C20" s="16">
        <f>'[1]04'!C22</f>
        <v>0</v>
      </c>
      <c r="D20" s="16">
        <f>'[1]04'!D22</f>
        <v>55</v>
      </c>
      <c r="E20" s="16">
        <f>'[1]04'!E22</f>
        <v>0</v>
      </c>
      <c r="F20" s="15">
        <f t="shared" si="6"/>
        <v>320</v>
      </c>
      <c r="G20" s="15">
        <f>'[1]04'!H22</f>
        <v>156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156</v>
      </c>
      <c r="L20" s="18">
        <f>frq!C20</f>
        <v>1</v>
      </c>
      <c r="M20" s="16">
        <f t="shared" si="0"/>
        <v>156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'[1]04'!B23</f>
        <v>265</v>
      </c>
      <c r="C21" s="16">
        <f>'[1]04'!C23</f>
        <v>0</v>
      </c>
      <c r="D21" s="16">
        <f>'[1]04'!D23</f>
        <v>55</v>
      </c>
      <c r="E21" s="16">
        <f>'[1]04'!E23</f>
        <v>0</v>
      </c>
      <c r="F21" s="15">
        <f t="shared" si="6"/>
        <v>320</v>
      </c>
      <c r="G21" s="15">
        <f>'[1]04'!H23</f>
        <v>156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'[1]04'!B24</f>
        <v>265</v>
      </c>
      <c r="C22" s="16">
        <f>'[1]04'!C24</f>
        <v>0</v>
      </c>
      <c r="D22" s="16">
        <f>'[1]04'!D24</f>
        <v>55</v>
      </c>
      <c r="E22" s="16">
        <f>'[1]04'!E24</f>
        <v>0</v>
      </c>
      <c r="F22" s="15">
        <f t="shared" si="6"/>
        <v>320</v>
      </c>
      <c r="G22" s="15">
        <f>'[1]04'!H24</f>
        <v>156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156</v>
      </c>
      <c r="L22" s="18">
        <f>frq!C22</f>
        <v>1</v>
      </c>
      <c r="M22" s="16">
        <f t="shared" si="0"/>
        <v>156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'[1]04'!B25</f>
        <v>265</v>
      </c>
      <c r="C23" s="16">
        <f>'[1]04'!C25</f>
        <v>0</v>
      </c>
      <c r="D23" s="16">
        <f>'[1]04'!D25</f>
        <v>55</v>
      </c>
      <c r="E23" s="16">
        <f>'[1]04'!E25</f>
        <v>0</v>
      </c>
      <c r="F23" s="15">
        <f t="shared" si="6"/>
        <v>320</v>
      </c>
      <c r="G23" s="15">
        <f>'[1]04'!H25</f>
        <v>156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156</v>
      </c>
      <c r="L23" s="18">
        <f>frq!C23</f>
        <v>1</v>
      </c>
      <c r="M23" s="16">
        <f t="shared" si="0"/>
        <v>156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'[1]04'!B26</f>
        <v>265</v>
      </c>
      <c r="C24" s="16">
        <f>'[1]04'!C26</f>
        <v>0</v>
      </c>
      <c r="D24" s="16">
        <f>'[1]04'!D26</f>
        <v>55</v>
      </c>
      <c r="E24" s="16">
        <f>'[1]04'!E26</f>
        <v>0</v>
      </c>
      <c r="F24" s="15">
        <f t="shared" si="6"/>
        <v>320</v>
      </c>
      <c r="G24" s="15">
        <f>'[1]04'!H26</f>
        <v>156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156</v>
      </c>
      <c r="L24" s="18">
        <f>frq!C24</f>
        <v>1</v>
      </c>
      <c r="M24" s="16">
        <f t="shared" si="0"/>
        <v>156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'[1]04'!B27</f>
        <v>265</v>
      </c>
      <c r="C25" s="16">
        <f>'[1]04'!C27</f>
        <v>0</v>
      </c>
      <c r="D25" s="16">
        <f>'[1]04'!D27</f>
        <v>55</v>
      </c>
      <c r="E25" s="16">
        <f>'[1]04'!E27</f>
        <v>0</v>
      </c>
      <c r="F25" s="15">
        <f t="shared" si="6"/>
        <v>320</v>
      </c>
      <c r="G25" s="15">
        <f>'[1]04'!H27</f>
        <v>156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156</v>
      </c>
      <c r="L25" s="18">
        <f>frq!C25</f>
        <v>1</v>
      </c>
      <c r="M25" s="16">
        <f t="shared" si="0"/>
        <v>156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'[1]04'!B28</f>
        <v>265</v>
      </c>
      <c r="C26" s="16">
        <f>'[1]04'!C28</f>
        <v>0</v>
      </c>
      <c r="D26" s="16">
        <f>'[1]04'!D28</f>
        <v>55</v>
      </c>
      <c r="E26" s="16">
        <f>'[1]04'!E28</f>
        <v>0</v>
      </c>
      <c r="F26" s="15">
        <f t="shared" si="6"/>
        <v>320</v>
      </c>
      <c r="G26" s="15">
        <f>'[1]04'!H28</f>
        <v>156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156</v>
      </c>
      <c r="L26" s="18">
        <f>frq!C26</f>
        <v>1</v>
      </c>
      <c r="M26" s="16">
        <f t="shared" si="0"/>
        <v>156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'[1]04'!B29</f>
        <v>265</v>
      </c>
      <c r="C27" s="16">
        <f>'[1]04'!C29</f>
        <v>0</v>
      </c>
      <c r="D27" s="16">
        <f>'[1]04'!D29</f>
        <v>55</v>
      </c>
      <c r="E27" s="16">
        <f>'[1]04'!E29</f>
        <v>0</v>
      </c>
      <c r="F27" s="15">
        <f t="shared" si="6"/>
        <v>320</v>
      </c>
      <c r="G27" s="15">
        <f>'[1]04'!H29</f>
        <v>156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156</v>
      </c>
      <c r="L27" s="18">
        <f>frq!C27</f>
        <v>1</v>
      </c>
      <c r="M27" s="16">
        <f t="shared" si="0"/>
        <v>156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'[1]04'!B30</f>
        <v>265</v>
      </c>
      <c r="C28" s="16">
        <f>'[1]04'!C30</f>
        <v>0</v>
      </c>
      <c r="D28" s="16">
        <f>'[1]04'!D30</f>
        <v>55</v>
      </c>
      <c r="E28" s="16">
        <f>'[1]04'!E30</f>
        <v>0</v>
      </c>
      <c r="F28" s="15">
        <f t="shared" si="6"/>
        <v>320</v>
      </c>
      <c r="G28" s="15">
        <f>'[1]04'!H30</f>
        <v>159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159</v>
      </c>
      <c r="L28" s="18">
        <f>frq!C28</f>
        <v>1</v>
      </c>
      <c r="M28" s="16">
        <f t="shared" si="0"/>
        <v>159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159</v>
      </c>
    </row>
    <row r="29" spans="1:17">
      <c r="A29" s="8" t="s">
        <v>71</v>
      </c>
      <c r="B29" s="15">
        <f>'[1]04'!B31</f>
        <v>265</v>
      </c>
      <c r="C29" s="16">
        <f>'[1]04'!C31</f>
        <v>0</v>
      </c>
      <c r="D29" s="16">
        <f>'[1]04'!D31</f>
        <v>55</v>
      </c>
      <c r="E29" s="16">
        <f>'[1]04'!E31</f>
        <v>0</v>
      </c>
      <c r="F29" s="15">
        <f t="shared" si="6"/>
        <v>320</v>
      </c>
      <c r="G29" s="15">
        <f>'[1]04'!H31</f>
        <v>159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159</v>
      </c>
      <c r="L29" s="18">
        <f>frq!C29</f>
        <v>1</v>
      </c>
      <c r="M29" s="16">
        <f t="shared" si="0"/>
        <v>159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159</v>
      </c>
    </row>
    <row r="30" spans="1:17">
      <c r="A30" s="8" t="s">
        <v>72</v>
      </c>
      <c r="B30" s="15">
        <f>'[1]04'!B32</f>
        <v>265</v>
      </c>
      <c r="C30" s="16">
        <f>'[1]04'!C32</f>
        <v>0</v>
      </c>
      <c r="D30" s="16">
        <f>'[1]04'!D32</f>
        <v>55</v>
      </c>
      <c r="E30" s="16">
        <f>'[1]04'!E32</f>
        <v>0</v>
      </c>
      <c r="F30" s="15">
        <f t="shared" si="6"/>
        <v>320</v>
      </c>
      <c r="G30" s="15">
        <f>'[1]04'!H32</f>
        <v>159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159</v>
      </c>
      <c r="L30" s="18">
        <f>frq!C30</f>
        <v>1</v>
      </c>
      <c r="M30" s="16">
        <f t="shared" si="0"/>
        <v>159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159</v>
      </c>
    </row>
    <row r="31" spans="1:17">
      <c r="A31" s="8" t="s">
        <v>73</v>
      </c>
      <c r="B31" s="15">
        <f>'[1]04'!B33</f>
        <v>265</v>
      </c>
      <c r="C31" s="16">
        <f>'[1]04'!C33</f>
        <v>0</v>
      </c>
      <c r="D31" s="16">
        <f>'[1]04'!D33</f>
        <v>55</v>
      </c>
      <c r="E31" s="16">
        <f>'[1]04'!E33</f>
        <v>0</v>
      </c>
      <c r="F31" s="15">
        <f t="shared" si="6"/>
        <v>320</v>
      </c>
      <c r="G31" s="15">
        <f>'[1]04'!H33</f>
        <v>159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159</v>
      </c>
      <c r="L31" s="18">
        <f>frq!C31</f>
        <v>1</v>
      </c>
      <c r="M31" s="16">
        <f t="shared" si="0"/>
        <v>159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159</v>
      </c>
    </row>
    <row r="32" spans="1:17">
      <c r="A32" s="8" t="s">
        <v>74</v>
      </c>
      <c r="B32" s="15">
        <f>'[1]04'!B34</f>
        <v>265</v>
      </c>
      <c r="C32" s="16">
        <f>'[1]04'!C34</f>
        <v>0</v>
      </c>
      <c r="D32" s="16">
        <f>'[1]04'!D34</f>
        <v>55</v>
      </c>
      <c r="E32" s="16">
        <f>'[1]04'!E34</f>
        <v>0</v>
      </c>
      <c r="F32" s="15">
        <f t="shared" si="6"/>
        <v>320</v>
      </c>
      <c r="G32" s="15">
        <f>'[1]04'!H34</f>
        <v>159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159</v>
      </c>
      <c r="L32" s="18">
        <f>frq!C32</f>
        <v>1</v>
      </c>
      <c r="M32" s="16">
        <f t="shared" si="0"/>
        <v>159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159</v>
      </c>
    </row>
    <row r="33" spans="1:17">
      <c r="A33" s="8" t="s">
        <v>75</v>
      </c>
      <c r="B33" s="15">
        <f>'[1]04'!B35</f>
        <v>265</v>
      </c>
      <c r="C33" s="16">
        <f>'[1]04'!C35</f>
        <v>0</v>
      </c>
      <c r="D33" s="16">
        <f>'[1]04'!D35</f>
        <v>55</v>
      </c>
      <c r="E33" s="16">
        <f>'[1]04'!E35</f>
        <v>0</v>
      </c>
      <c r="F33" s="15">
        <f t="shared" si="6"/>
        <v>320</v>
      </c>
      <c r="G33" s="15">
        <f>'[1]04'!H35</f>
        <v>159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159</v>
      </c>
      <c r="L33" s="18">
        <f>frq!C33</f>
        <v>1</v>
      </c>
      <c r="M33" s="16">
        <f t="shared" si="0"/>
        <v>159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159</v>
      </c>
    </row>
    <row r="34" spans="1:17">
      <c r="A34" s="8" t="s">
        <v>76</v>
      </c>
      <c r="B34" s="15">
        <f>'[1]04'!B36</f>
        <v>265</v>
      </c>
      <c r="C34" s="16">
        <f>'[1]04'!C36</f>
        <v>0</v>
      </c>
      <c r="D34" s="16">
        <f>'[1]04'!D36</f>
        <v>55</v>
      </c>
      <c r="E34" s="16">
        <f>'[1]04'!E36</f>
        <v>0</v>
      </c>
      <c r="F34" s="15">
        <f t="shared" si="6"/>
        <v>320</v>
      </c>
      <c r="G34" s="15">
        <f>'[1]04'!H36</f>
        <v>159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159</v>
      </c>
      <c r="L34" s="18">
        <f>frq!C34</f>
        <v>1</v>
      </c>
      <c r="M34" s="16">
        <f t="shared" si="0"/>
        <v>159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159</v>
      </c>
    </row>
    <row r="35" spans="1:17">
      <c r="A35" s="8" t="s">
        <v>77</v>
      </c>
      <c r="B35" s="15">
        <f>'[1]04'!B37</f>
        <v>265</v>
      </c>
      <c r="C35" s="16">
        <f>'[1]04'!C37</f>
        <v>0</v>
      </c>
      <c r="D35" s="16">
        <f>'[1]04'!D37</f>
        <v>55</v>
      </c>
      <c r="E35" s="16">
        <f>'[1]04'!E37</f>
        <v>0</v>
      </c>
      <c r="F35" s="15">
        <f t="shared" si="6"/>
        <v>320</v>
      </c>
      <c r="G35" s="15">
        <f>'[1]04'!H37</f>
        <v>159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159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159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159</v>
      </c>
    </row>
    <row r="36" spans="1:17">
      <c r="A36" s="8" t="s">
        <v>78</v>
      </c>
      <c r="B36" s="15">
        <f>'[1]04'!B38</f>
        <v>265</v>
      </c>
      <c r="C36" s="16">
        <f>'[1]04'!C38</f>
        <v>0</v>
      </c>
      <c r="D36" s="16">
        <f>'[1]04'!D38</f>
        <v>55</v>
      </c>
      <c r="E36" s="16">
        <f>'[1]04'!E38</f>
        <v>0</v>
      </c>
      <c r="F36" s="15">
        <f t="shared" si="6"/>
        <v>320</v>
      </c>
      <c r="G36" s="15">
        <f>'[1]04'!H38</f>
        <v>159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159</v>
      </c>
      <c r="L36" s="18">
        <f>frq!C36</f>
        <v>1</v>
      </c>
      <c r="M36" s="16">
        <f t="shared" si="7"/>
        <v>159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159</v>
      </c>
    </row>
    <row r="37" spans="1:17">
      <c r="A37" s="8" t="s">
        <v>79</v>
      </c>
      <c r="B37" s="15">
        <f>'[1]04'!B39</f>
        <v>265</v>
      </c>
      <c r="C37" s="16">
        <f>'[1]04'!C39</f>
        <v>0</v>
      </c>
      <c r="D37" s="16">
        <f>'[1]04'!D39</f>
        <v>55</v>
      </c>
      <c r="E37" s="16">
        <f>'[1]04'!E39</f>
        <v>0</v>
      </c>
      <c r="F37" s="15">
        <f t="shared" si="6"/>
        <v>320</v>
      </c>
      <c r="G37" s="15">
        <f>'[1]04'!H39</f>
        <v>159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159</v>
      </c>
      <c r="L37" s="18">
        <f>frq!C37</f>
        <v>1</v>
      </c>
      <c r="M37" s="16">
        <f t="shared" si="7"/>
        <v>159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159</v>
      </c>
    </row>
    <row r="38" spans="1:17">
      <c r="A38" s="8" t="s">
        <v>80</v>
      </c>
      <c r="B38" s="15">
        <f>'[1]04'!B40</f>
        <v>265</v>
      </c>
      <c r="C38" s="16">
        <f>'[1]04'!C40</f>
        <v>0</v>
      </c>
      <c r="D38" s="16">
        <f>'[1]04'!D40</f>
        <v>55</v>
      </c>
      <c r="E38" s="16">
        <f>'[1]04'!E40</f>
        <v>0</v>
      </c>
      <c r="F38" s="15">
        <f t="shared" si="6"/>
        <v>320</v>
      </c>
      <c r="G38" s="15">
        <f>'[1]04'!H40</f>
        <v>159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159</v>
      </c>
      <c r="L38" s="18">
        <f>frq!C38</f>
        <v>1</v>
      </c>
      <c r="M38" s="16">
        <f t="shared" si="7"/>
        <v>159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159</v>
      </c>
    </row>
    <row r="39" spans="1:17">
      <c r="A39" s="8" t="s">
        <v>81</v>
      </c>
      <c r="B39" s="15">
        <f>'[1]04'!B41</f>
        <v>265</v>
      </c>
      <c r="C39" s="16">
        <f>'[1]04'!C41</f>
        <v>0</v>
      </c>
      <c r="D39" s="16">
        <f>'[1]04'!D41</f>
        <v>55</v>
      </c>
      <c r="E39" s="16">
        <f>'[1]04'!E41</f>
        <v>0</v>
      </c>
      <c r="F39" s="15">
        <f t="shared" si="6"/>
        <v>320</v>
      </c>
      <c r="G39" s="15">
        <f>'[1]04'!H41</f>
        <v>156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156</v>
      </c>
      <c r="L39" s="18">
        <f>frq!C39</f>
        <v>1</v>
      </c>
      <c r="M39" s="16">
        <f t="shared" si="7"/>
        <v>156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156</v>
      </c>
    </row>
    <row r="40" spans="1:17">
      <c r="A40" s="8" t="s">
        <v>82</v>
      </c>
      <c r="B40" s="15">
        <f>'[1]04'!B42</f>
        <v>265</v>
      </c>
      <c r="C40" s="16">
        <f>'[1]04'!C42</f>
        <v>0</v>
      </c>
      <c r="D40" s="16">
        <f>'[1]04'!D42</f>
        <v>55</v>
      </c>
      <c r="E40" s="16">
        <f>'[1]04'!E42</f>
        <v>0</v>
      </c>
      <c r="F40" s="15">
        <f t="shared" si="6"/>
        <v>320</v>
      </c>
      <c r="G40" s="15">
        <f>'[1]04'!H42</f>
        <v>156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156</v>
      </c>
      <c r="L40" s="18">
        <f>frq!C40</f>
        <v>1</v>
      </c>
      <c r="M40" s="16">
        <f t="shared" si="7"/>
        <v>156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'[1]04'!B43</f>
        <v>265</v>
      </c>
      <c r="C41" s="16">
        <f>'[1]04'!C43</f>
        <v>0</v>
      </c>
      <c r="D41" s="16">
        <f>'[1]04'!D43</f>
        <v>55</v>
      </c>
      <c r="E41" s="16">
        <f>'[1]04'!E43</f>
        <v>0</v>
      </c>
      <c r="F41" s="15">
        <f t="shared" si="6"/>
        <v>320</v>
      </c>
      <c r="G41" s="15">
        <f>'[1]04'!H43</f>
        <v>156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156</v>
      </c>
      <c r="L41" s="18">
        <f>frq!C41</f>
        <v>1</v>
      </c>
      <c r="M41" s="16">
        <f t="shared" si="7"/>
        <v>156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'[1]04'!B44</f>
        <v>265</v>
      </c>
      <c r="C42" s="16">
        <f>'[1]04'!C44</f>
        <v>0</v>
      </c>
      <c r="D42" s="16">
        <f>'[1]04'!D44</f>
        <v>55</v>
      </c>
      <c r="E42" s="16">
        <f>'[1]04'!E44</f>
        <v>0</v>
      </c>
      <c r="F42" s="15">
        <f t="shared" si="6"/>
        <v>320</v>
      </c>
      <c r="G42" s="15">
        <f>'[1]04'!H44</f>
        <v>156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156</v>
      </c>
      <c r="L42" s="18">
        <f>frq!C42</f>
        <v>1</v>
      </c>
      <c r="M42" s="16">
        <f t="shared" si="7"/>
        <v>156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'[1]04'!B45</f>
        <v>265</v>
      </c>
      <c r="C43" s="16">
        <f>'[1]04'!C45</f>
        <v>0</v>
      </c>
      <c r="D43" s="16">
        <f>'[1]04'!D45</f>
        <v>55</v>
      </c>
      <c r="E43" s="16">
        <f>'[1]04'!E45</f>
        <v>0</v>
      </c>
      <c r="F43" s="15">
        <f t="shared" si="6"/>
        <v>320</v>
      </c>
      <c r="G43" s="15">
        <f>'[1]04'!H45</f>
        <v>154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'[1]04'!B46</f>
        <v>265</v>
      </c>
      <c r="C44" s="16">
        <f>'[1]04'!C46</f>
        <v>0</v>
      </c>
      <c r="D44" s="16">
        <f>'[1]04'!D46</f>
        <v>55</v>
      </c>
      <c r="E44" s="16">
        <f>'[1]04'!E46</f>
        <v>0</v>
      </c>
      <c r="F44" s="15">
        <f t="shared" si="6"/>
        <v>320</v>
      </c>
      <c r="G44" s="15">
        <f>'[1]04'!H46</f>
        <v>154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154</v>
      </c>
      <c r="L44" s="18">
        <f>frq!C44</f>
        <v>1</v>
      </c>
      <c r="M44" s="16">
        <f t="shared" si="7"/>
        <v>154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'[1]04'!B47</f>
        <v>265</v>
      </c>
      <c r="C45" s="16">
        <f>'[1]04'!C47</f>
        <v>0</v>
      </c>
      <c r="D45" s="16">
        <f>'[1]04'!D47</f>
        <v>55</v>
      </c>
      <c r="E45" s="16">
        <f>'[1]04'!E47</f>
        <v>0</v>
      </c>
      <c r="F45" s="15">
        <f t="shared" si="6"/>
        <v>320</v>
      </c>
      <c r="G45" s="15">
        <f>'[1]04'!H47</f>
        <v>154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154</v>
      </c>
      <c r="L45" s="18">
        <f>frq!C45</f>
        <v>1</v>
      </c>
      <c r="M45" s="16">
        <f t="shared" si="7"/>
        <v>154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'[1]04'!B48</f>
        <v>265</v>
      </c>
      <c r="C46" s="16">
        <f>'[1]04'!C48</f>
        <v>0</v>
      </c>
      <c r="D46" s="16">
        <f>'[1]04'!D48</f>
        <v>55</v>
      </c>
      <c r="E46" s="16">
        <f>'[1]04'!E48</f>
        <v>0</v>
      </c>
      <c r="F46" s="15">
        <f t="shared" si="6"/>
        <v>320</v>
      </c>
      <c r="G46" s="15">
        <f>'[1]04'!H48</f>
        <v>154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154</v>
      </c>
      <c r="L46" s="18">
        <f>frq!C46</f>
        <v>1</v>
      </c>
      <c r="M46" s="16">
        <f t="shared" si="7"/>
        <v>154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'[1]04'!B49</f>
        <v>265</v>
      </c>
      <c r="C47" s="16">
        <f>'[1]04'!C49</f>
        <v>0</v>
      </c>
      <c r="D47" s="16">
        <f>'[1]04'!D49</f>
        <v>55</v>
      </c>
      <c r="E47" s="16">
        <f>'[1]04'!E49</f>
        <v>0</v>
      </c>
      <c r="F47" s="15">
        <f t="shared" si="6"/>
        <v>320</v>
      </c>
      <c r="G47" s="15">
        <f>'[1]04'!H49</f>
        <v>154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154</v>
      </c>
      <c r="L47" s="18">
        <f>frq!C47</f>
        <v>1</v>
      </c>
      <c r="M47" s="16">
        <f t="shared" si="7"/>
        <v>154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'[1]04'!B50</f>
        <v>265</v>
      </c>
      <c r="C48" s="16">
        <f>'[1]04'!C50</f>
        <v>0</v>
      </c>
      <c r="D48" s="16">
        <f>'[1]04'!D50</f>
        <v>55</v>
      </c>
      <c r="E48" s="16">
        <f>'[1]04'!E50</f>
        <v>0</v>
      </c>
      <c r="F48" s="15">
        <f t="shared" si="6"/>
        <v>320</v>
      </c>
      <c r="G48" s="15">
        <f>'[1]04'!H50</f>
        <v>154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154</v>
      </c>
      <c r="L48" s="18">
        <f>frq!C48</f>
        <v>1</v>
      </c>
      <c r="M48" s="16">
        <f t="shared" si="7"/>
        <v>154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'[1]04'!B51</f>
        <v>265</v>
      </c>
      <c r="C49" s="16">
        <f>'[1]04'!C51</f>
        <v>0</v>
      </c>
      <c r="D49" s="16">
        <f>'[1]04'!D51</f>
        <v>55</v>
      </c>
      <c r="E49" s="16">
        <f>'[1]04'!E51</f>
        <v>0</v>
      </c>
      <c r="F49" s="15">
        <f t="shared" si="6"/>
        <v>320</v>
      </c>
      <c r="G49" s="15">
        <f>'[1]04'!H51</f>
        <v>154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154</v>
      </c>
      <c r="L49" s="18">
        <f>frq!C49</f>
        <v>1</v>
      </c>
      <c r="M49" s="16">
        <f t="shared" si="7"/>
        <v>154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'[1]04'!B52</f>
        <v>265</v>
      </c>
      <c r="C50" s="16">
        <f>'[1]04'!C52</f>
        <v>0</v>
      </c>
      <c r="D50" s="16">
        <f>'[1]04'!D52</f>
        <v>55</v>
      </c>
      <c r="E50" s="16">
        <f>'[1]04'!E52</f>
        <v>0</v>
      </c>
      <c r="F50" s="15">
        <f t="shared" si="6"/>
        <v>320</v>
      </c>
      <c r="G50" s="15">
        <f>'[1]04'!H52</f>
        <v>154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154</v>
      </c>
      <c r="L50" s="18">
        <f>frq!C50</f>
        <v>1</v>
      </c>
      <c r="M50" s="16">
        <f t="shared" si="7"/>
        <v>154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'[1]04'!B53</f>
        <v>265</v>
      </c>
      <c r="C51" s="16">
        <f>'[1]04'!C53</f>
        <v>0</v>
      </c>
      <c r="D51" s="16">
        <f>'[1]04'!D53</f>
        <v>55</v>
      </c>
      <c r="E51" s="16">
        <f>'[1]04'!E53</f>
        <v>0</v>
      </c>
      <c r="F51" s="15">
        <f t="shared" si="6"/>
        <v>320</v>
      </c>
      <c r="G51" s="15">
        <f>'[1]04'!H53</f>
        <v>154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154</v>
      </c>
      <c r="L51" s="18">
        <f>frq!C51</f>
        <v>1</v>
      </c>
      <c r="M51" s="16">
        <f t="shared" si="7"/>
        <v>154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'[1]04'!B54</f>
        <v>265</v>
      </c>
      <c r="C52" s="16">
        <f>'[1]04'!C54</f>
        <v>0</v>
      </c>
      <c r="D52" s="16">
        <f>'[1]04'!D54</f>
        <v>55</v>
      </c>
      <c r="E52" s="16">
        <f>'[1]04'!E54</f>
        <v>0</v>
      </c>
      <c r="F52" s="15">
        <f t="shared" si="6"/>
        <v>320</v>
      </c>
      <c r="G52" s="15">
        <f>'[1]04'!H54</f>
        <v>154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154</v>
      </c>
      <c r="L52" s="18">
        <f>frq!C52</f>
        <v>1</v>
      </c>
      <c r="M52" s="16">
        <f t="shared" si="7"/>
        <v>154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'[1]04'!B55</f>
        <v>265</v>
      </c>
      <c r="C53" s="16">
        <f>'[1]04'!C55</f>
        <v>0</v>
      </c>
      <c r="D53" s="16">
        <f>'[1]04'!D55</f>
        <v>55</v>
      </c>
      <c r="E53" s="16">
        <f>'[1]04'!E55</f>
        <v>0</v>
      </c>
      <c r="F53" s="15">
        <f t="shared" si="6"/>
        <v>320</v>
      </c>
      <c r="G53" s="15">
        <f>'[1]04'!H55</f>
        <v>154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154</v>
      </c>
      <c r="L53" s="18">
        <f>frq!C53</f>
        <v>1</v>
      </c>
      <c r="M53" s="16">
        <f t="shared" si="7"/>
        <v>154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'[1]04'!B56</f>
        <v>265</v>
      </c>
      <c r="C54" s="16">
        <f>'[1]04'!C56</f>
        <v>0</v>
      </c>
      <c r="D54" s="16">
        <f>'[1]04'!D56</f>
        <v>55</v>
      </c>
      <c r="E54" s="16">
        <f>'[1]04'!E56</f>
        <v>0</v>
      </c>
      <c r="F54" s="15">
        <f t="shared" si="6"/>
        <v>320</v>
      </c>
      <c r="G54" s="15">
        <f>'[1]04'!H56</f>
        <v>154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154</v>
      </c>
      <c r="L54" s="18">
        <f>frq!C54</f>
        <v>1</v>
      </c>
      <c r="M54" s="16">
        <f t="shared" si="7"/>
        <v>154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'[1]04'!B57</f>
        <v>265</v>
      </c>
      <c r="C55" s="16">
        <f>'[1]04'!C57</f>
        <v>0</v>
      </c>
      <c r="D55" s="16">
        <f>'[1]04'!D57</f>
        <v>55</v>
      </c>
      <c r="E55" s="16">
        <f>'[1]04'!E57</f>
        <v>0</v>
      </c>
      <c r="F55" s="15">
        <f t="shared" si="6"/>
        <v>320</v>
      </c>
      <c r="G55" s="15">
        <f>'[1]04'!H57</f>
        <v>152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152</v>
      </c>
      <c r="L55" s="18">
        <f>frq!C55</f>
        <v>1</v>
      </c>
      <c r="M55" s="16">
        <f t="shared" si="7"/>
        <v>152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'[1]04'!B58</f>
        <v>265</v>
      </c>
      <c r="C56" s="16">
        <f>'[1]04'!C58</f>
        <v>0</v>
      </c>
      <c r="D56" s="16">
        <f>'[1]04'!D58</f>
        <v>55</v>
      </c>
      <c r="E56" s="16">
        <f>'[1]04'!E58</f>
        <v>0</v>
      </c>
      <c r="F56" s="15">
        <f t="shared" si="6"/>
        <v>320</v>
      </c>
      <c r="G56" s="15">
        <f>'[1]04'!H58</f>
        <v>152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152</v>
      </c>
      <c r="L56" s="18">
        <f>frq!C56</f>
        <v>1</v>
      </c>
      <c r="M56" s="16">
        <f t="shared" si="7"/>
        <v>152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'[1]04'!B59</f>
        <v>265</v>
      </c>
      <c r="C57" s="16">
        <f>'[1]04'!C59</f>
        <v>0</v>
      </c>
      <c r="D57" s="16">
        <f>'[1]04'!D59</f>
        <v>55</v>
      </c>
      <c r="E57" s="16">
        <f>'[1]04'!E59</f>
        <v>0</v>
      </c>
      <c r="F57" s="15">
        <f t="shared" si="6"/>
        <v>320</v>
      </c>
      <c r="G57" s="15">
        <f>'[1]04'!H59</f>
        <v>152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152</v>
      </c>
      <c r="L57" s="18">
        <f>frq!C57</f>
        <v>1</v>
      </c>
      <c r="M57" s="16">
        <f t="shared" si="7"/>
        <v>152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'[1]04'!B60</f>
        <v>265</v>
      </c>
      <c r="C58" s="16">
        <f>'[1]04'!C60</f>
        <v>0</v>
      </c>
      <c r="D58" s="16">
        <f>'[1]04'!D60</f>
        <v>55</v>
      </c>
      <c r="E58" s="16">
        <f>'[1]04'!E60</f>
        <v>0</v>
      </c>
      <c r="F58" s="15">
        <f t="shared" si="6"/>
        <v>320</v>
      </c>
      <c r="G58" s="15">
        <f>'[1]04'!H60</f>
        <v>152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152</v>
      </c>
      <c r="L58" s="18">
        <f>frq!C58</f>
        <v>1</v>
      </c>
      <c r="M58" s="16">
        <f t="shared" si="7"/>
        <v>152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'[1]04'!B61</f>
        <v>265</v>
      </c>
      <c r="C59" s="16">
        <f>'[1]04'!C61</f>
        <v>0</v>
      </c>
      <c r="D59" s="16">
        <f>'[1]04'!D61</f>
        <v>55</v>
      </c>
      <c r="E59" s="16">
        <f>'[1]04'!E61</f>
        <v>0</v>
      </c>
      <c r="F59" s="15">
        <f t="shared" si="6"/>
        <v>320</v>
      </c>
      <c r="G59" s="15">
        <f>'[1]04'!H61</f>
        <v>152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152</v>
      </c>
      <c r="L59" s="18">
        <f>frq!C59</f>
        <v>1</v>
      </c>
      <c r="M59" s="16">
        <f t="shared" si="7"/>
        <v>152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'[1]04'!B62</f>
        <v>265</v>
      </c>
      <c r="C60" s="16">
        <f>'[1]04'!C62</f>
        <v>0</v>
      </c>
      <c r="D60" s="16">
        <f>'[1]04'!D62</f>
        <v>55</v>
      </c>
      <c r="E60" s="16">
        <f>'[1]04'!E62</f>
        <v>0</v>
      </c>
      <c r="F60" s="15">
        <f t="shared" si="6"/>
        <v>320</v>
      </c>
      <c r="G60" s="15">
        <f>'[1]04'!H62</f>
        <v>152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152</v>
      </c>
      <c r="L60" s="18">
        <f>frq!C60</f>
        <v>1</v>
      </c>
      <c r="M60" s="16">
        <f t="shared" si="7"/>
        <v>152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'[1]04'!B63</f>
        <v>265</v>
      </c>
      <c r="C61" s="16">
        <f>'[1]04'!C63</f>
        <v>0</v>
      </c>
      <c r="D61" s="16">
        <f>'[1]04'!D63</f>
        <v>55</v>
      </c>
      <c r="E61" s="16">
        <f>'[1]04'!E63</f>
        <v>0</v>
      </c>
      <c r="F61" s="15">
        <f t="shared" si="6"/>
        <v>320</v>
      </c>
      <c r="G61" s="15">
        <f>'[1]04'!H63</f>
        <v>152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152</v>
      </c>
      <c r="L61" s="18">
        <f>frq!C61</f>
        <v>1</v>
      </c>
      <c r="M61" s="16">
        <f t="shared" si="7"/>
        <v>152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'[1]04'!B64</f>
        <v>265</v>
      </c>
      <c r="C62" s="16">
        <f>'[1]04'!C64</f>
        <v>0</v>
      </c>
      <c r="D62" s="16">
        <f>'[1]04'!D64</f>
        <v>55</v>
      </c>
      <c r="E62" s="16">
        <f>'[1]04'!E64</f>
        <v>0</v>
      </c>
      <c r="F62" s="15">
        <f t="shared" si="6"/>
        <v>320</v>
      </c>
      <c r="G62" s="15">
        <f>'[1]04'!H64</f>
        <v>152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152</v>
      </c>
      <c r="L62" s="18">
        <f>frq!C62</f>
        <v>1</v>
      </c>
      <c r="M62" s="16">
        <f t="shared" si="7"/>
        <v>152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'[1]04'!B65</f>
        <v>265</v>
      </c>
      <c r="C63" s="16">
        <f>'[1]04'!C65</f>
        <v>0</v>
      </c>
      <c r="D63" s="16">
        <f>'[1]04'!D65</f>
        <v>55</v>
      </c>
      <c r="E63" s="16">
        <f>'[1]04'!E65</f>
        <v>0</v>
      </c>
      <c r="F63" s="15">
        <f t="shared" si="6"/>
        <v>320</v>
      </c>
      <c r="G63" s="15">
        <f>'[1]04'!H65</f>
        <v>152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152</v>
      </c>
      <c r="L63" s="18">
        <f>frq!C63</f>
        <v>1</v>
      </c>
      <c r="M63" s="16">
        <f t="shared" si="7"/>
        <v>152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'[1]04'!B66</f>
        <v>265</v>
      </c>
      <c r="C64" s="16">
        <f>'[1]04'!C66</f>
        <v>0</v>
      </c>
      <c r="D64" s="16">
        <f>'[1]04'!D66</f>
        <v>55</v>
      </c>
      <c r="E64" s="16">
        <f>'[1]04'!E66</f>
        <v>0</v>
      </c>
      <c r="F64" s="15">
        <f t="shared" si="6"/>
        <v>320</v>
      </c>
      <c r="G64" s="15">
        <f>'[1]04'!H66</f>
        <v>152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152</v>
      </c>
      <c r="L64" s="18">
        <f>frq!C64</f>
        <v>1</v>
      </c>
      <c r="M64" s="16">
        <f t="shared" si="7"/>
        <v>152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'[1]04'!B67</f>
        <v>265</v>
      </c>
      <c r="C65" s="16">
        <f>'[1]04'!C67</f>
        <v>0</v>
      </c>
      <c r="D65" s="16">
        <f>'[1]04'!D67</f>
        <v>55</v>
      </c>
      <c r="E65" s="16">
        <f>'[1]04'!E67</f>
        <v>0</v>
      </c>
      <c r="F65" s="15">
        <f t="shared" si="6"/>
        <v>320</v>
      </c>
      <c r="G65" s="15">
        <f>'[1]04'!H67</f>
        <v>152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152</v>
      </c>
      <c r="L65" s="18">
        <f>frq!C65</f>
        <v>1</v>
      </c>
      <c r="M65" s="16">
        <f t="shared" si="7"/>
        <v>152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'[1]04'!B68</f>
        <v>265</v>
      </c>
      <c r="C66" s="16">
        <f>'[1]04'!C68</f>
        <v>0</v>
      </c>
      <c r="D66" s="16">
        <f>'[1]04'!D68</f>
        <v>55</v>
      </c>
      <c r="E66" s="16">
        <f>'[1]04'!E68</f>
        <v>0</v>
      </c>
      <c r="F66" s="15">
        <f t="shared" si="6"/>
        <v>320</v>
      </c>
      <c r="G66" s="15">
        <f>'[1]04'!H68</f>
        <v>152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152</v>
      </c>
      <c r="L66" s="18">
        <f>frq!C66</f>
        <v>1</v>
      </c>
      <c r="M66" s="16">
        <f t="shared" si="7"/>
        <v>152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'[1]04'!B69</f>
        <v>265</v>
      </c>
      <c r="C67" s="16">
        <f>'[1]04'!C69</f>
        <v>0</v>
      </c>
      <c r="D67" s="16">
        <f>'[1]04'!D69</f>
        <v>55</v>
      </c>
      <c r="E67" s="16">
        <f>'[1]04'!E69</f>
        <v>0</v>
      </c>
      <c r="F67" s="15">
        <f t="shared" si="6"/>
        <v>320</v>
      </c>
      <c r="G67" s="15">
        <f>'[1]04'!H69</f>
        <v>152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'[1]04'!B70</f>
        <v>265</v>
      </c>
      <c r="C68" s="16">
        <f>'[1]04'!C70</f>
        <v>0</v>
      </c>
      <c r="D68" s="16">
        <f>'[1]04'!D70</f>
        <v>55</v>
      </c>
      <c r="E68" s="16">
        <f>'[1]04'!E70</f>
        <v>0</v>
      </c>
      <c r="F68" s="15">
        <f t="shared" si="6"/>
        <v>320</v>
      </c>
      <c r="G68" s="15">
        <f>'[1]04'!H70</f>
        <v>152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152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'[1]04'!B71</f>
        <v>265</v>
      </c>
      <c r="C69" s="16">
        <f>'[1]04'!C71</f>
        <v>0</v>
      </c>
      <c r="D69" s="16">
        <f>'[1]04'!D71</f>
        <v>55</v>
      </c>
      <c r="E69" s="16">
        <f>'[1]04'!E71</f>
        <v>0</v>
      </c>
      <c r="F69" s="15">
        <f t="shared" ref="F69:F98" si="17">SUM(B69:E69)</f>
        <v>320</v>
      </c>
      <c r="G69" s="15">
        <f>'[1]04'!H71</f>
        <v>152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152</v>
      </c>
      <c r="L69" s="18">
        <f>frq!C69</f>
        <v>1</v>
      </c>
      <c r="M69" s="16">
        <f t="shared" si="11"/>
        <v>152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'[1]04'!B72</f>
        <v>265</v>
      </c>
      <c r="C70" s="16">
        <f>'[1]04'!C72</f>
        <v>0</v>
      </c>
      <c r="D70" s="16">
        <f>'[1]04'!D72</f>
        <v>55</v>
      </c>
      <c r="E70" s="16">
        <f>'[1]04'!E72</f>
        <v>0</v>
      </c>
      <c r="F70" s="15">
        <f t="shared" si="17"/>
        <v>320</v>
      </c>
      <c r="G70" s="15">
        <f>'[1]04'!H72</f>
        <v>152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152</v>
      </c>
      <c r="L70" s="18">
        <f>frq!C70</f>
        <v>1</v>
      </c>
      <c r="M70" s="16">
        <f t="shared" si="11"/>
        <v>152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'[1]04'!B73</f>
        <v>265</v>
      </c>
      <c r="C71" s="16">
        <f>'[1]04'!C73</f>
        <v>0</v>
      </c>
      <c r="D71" s="16">
        <f>'[1]04'!D73</f>
        <v>55</v>
      </c>
      <c r="E71" s="16">
        <f>'[1]04'!E73</f>
        <v>0</v>
      </c>
      <c r="F71" s="15">
        <f t="shared" si="17"/>
        <v>320</v>
      </c>
      <c r="G71" s="15">
        <f>'[1]04'!H73</f>
        <v>152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152</v>
      </c>
      <c r="L71" s="18">
        <f>frq!C71</f>
        <v>1</v>
      </c>
      <c r="M71" s="16">
        <f t="shared" si="11"/>
        <v>152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'[1]04'!B74</f>
        <v>265</v>
      </c>
      <c r="C72" s="16">
        <f>'[1]04'!C74</f>
        <v>0</v>
      </c>
      <c r="D72" s="16">
        <f>'[1]04'!D74</f>
        <v>55</v>
      </c>
      <c r="E72" s="16">
        <f>'[1]04'!E74</f>
        <v>0</v>
      </c>
      <c r="F72" s="15">
        <f t="shared" si="17"/>
        <v>320</v>
      </c>
      <c r="G72" s="15">
        <f>'[1]04'!H74</f>
        <v>152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152</v>
      </c>
      <c r="L72" s="18">
        <f>frq!C72</f>
        <v>1</v>
      </c>
      <c r="M72" s="16">
        <f t="shared" si="11"/>
        <v>152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'[1]04'!B75</f>
        <v>265</v>
      </c>
      <c r="C73" s="16">
        <f>'[1]04'!C75</f>
        <v>0</v>
      </c>
      <c r="D73" s="16">
        <f>'[1]04'!D75</f>
        <v>55</v>
      </c>
      <c r="E73" s="16">
        <f>'[1]04'!E75</f>
        <v>0</v>
      </c>
      <c r="F73" s="15">
        <f t="shared" si="17"/>
        <v>320</v>
      </c>
      <c r="G73" s="15">
        <f>'[1]04'!H75</f>
        <v>152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152</v>
      </c>
      <c r="L73" s="18">
        <f>frq!C73</f>
        <v>1</v>
      </c>
      <c r="M73" s="16">
        <f t="shared" si="11"/>
        <v>152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'[1]04'!B76</f>
        <v>265</v>
      </c>
      <c r="C74" s="16">
        <f>'[1]04'!C76</f>
        <v>0</v>
      </c>
      <c r="D74" s="16">
        <f>'[1]04'!D76</f>
        <v>55</v>
      </c>
      <c r="E74" s="16">
        <f>'[1]04'!E76</f>
        <v>0</v>
      </c>
      <c r="F74" s="15">
        <f t="shared" si="17"/>
        <v>320</v>
      </c>
      <c r="G74" s="15">
        <f>'[1]04'!H76</f>
        <v>152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152</v>
      </c>
      <c r="L74" s="18">
        <f>frq!C74</f>
        <v>1</v>
      </c>
      <c r="M74" s="16">
        <f t="shared" si="11"/>
        <v>152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'[1]04'!B77</f>
        <v>265</v>
      </c>
      <c r="C75" s="16">
        <f>'[1]04'!C77</f>
        <v>0</v>
      </c>
      <c r="D75" s="16">
        <f>'[1]04'!D77</f>
        <v>55</v>
      </c>
      <c r="E75" s="16">
        <f>'[1]04'!E77</f>
        <v>0</v>
      </c>
      <c r="F75" s="15">
        <f t="shared" si="17"/>
        <v>320</v>
      </c>
      <c r="G75" s="15">
        <f>'[1]04'!H77</f>
        <v>152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'[1]04'!B78</f>
        <v>265</v>
      </c>
      <c r="C76" s="16">
        <f>'[1]04'!C78</f>
        <v>0</v>
      </c>
      <c r="D76" s="16">
        <f>'[1]04'!D78</f>
        <v>55</v>
      </c>
      <c r="E76" s="16">
        <f>'[1]04'!E78</f>
        <v>0</v>
      </c>
      <c r="F76" s="15">
        <f t="shared" si="17"/>
        <v>320</v>
      </c>
      <c r="G76" s="15">
        <f>'[1]04'!H78</f>
        <v>152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'[1]04'!B79</f>
        <v>265</v>
      </c>
      <c r="C77" s="16">
        <f>'[1]04'!C79</f>
        <v>0</v>
      </c>
      <c r="D77" s="16">
        <f>'[1]04'!D79</f>
        <v>55</v>
      </c>
      <c r="E77" s="16">
        <f>'[1]04'!E79</f>
        <v>0</v>
      </c>
      <c r="F77" s="15">
        <f t="shared" si="17"/>
        <v>320</v>
      </c>
      <c r="G77" s="15">
        <f>'[1]04'!H79</f>
        <v>152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'[1]04'!B80</f>
        <v>265</v>
      </c>
      <c r="C78" s="16">
        <f>'[1]04'!C80</f>
        <v>0</v>
      </c>
      <c r="D78" s="16">
        <f>'[1]04'!D80</f>
        <v>55</v>
      </c>
      <c r="E78" s="16">
        <f>'[1]04'!E80</f>
        <v>0</v>
      </c>
      <c r="F78" s="15">
        <f t="shared" si="17"/>
        <v>320</v>
      </c>
      <c r="G78" s="15">
        <f>'[1]04'!H80</f>
        <v>152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'[1]04'!B81</f>
        <v>265</v>
      </c>
      <c r="C79" s="16">
        <f>'[1]04'!C81</f>
        <v>0</v>
      </c>
      <c r="D79" s="16">
        <f>'[1]04'!D81</f>
        <v>55</v>
      </c>
      <c r="E79" s="16">
        <f>'[1]04'!E81</f>
        <v>0</v>
      </c>
      <c r="F79" s="15">
        <f t="shared" si="17"/>
        <v>320</v>
      </c>
      <c r="G79" s="15">
        <f>'[1]04'!H81</f>
        <v>152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'[1]04'!B82</f>
        <v>265</v>
      </c>
      <c r="C80" s="16">
        <f>'[1]04'!C82</f>
        <v>0</v>
      </c>
      <c r="D80" s="16">
        <f>'[1]04'!D82</f>
        <v>55</v>
      </c>
      <c r="E80" s="16">
        <f>'[1]04'!E82</f>
        <v>0</v>
      </c>
      <c r="F80" s="15">
        <f t="shared" si="17"/>
        <v>320</v>
      </c>
      <c r="G80" s="15">
        <f>'[1]04'!H82</f>
        <v>152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'[1]04'!B83</f>
        <v>265</v>
      </c>
      <c r="C81" s="16">
        <f>'[1]04'!C83</f>
        <v>0</v>
      </c>
      <c r="D81" s="16">
        <f>'[1]04'!D83</f>
        <v>55</v>
      </c>
      <c r="E81" s="16">
        <f>'[1]04'!E83</f>
        <v>0</v>
      </c>
      <c r="F81" s="15">
        <f t="shared" si="17"/>
        <v>320</v>
      </c>
      <c r="G81" s="15">
        <f>'[1]04'!H83</f>
        <v>152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'[1]04'!B84</f>
        <v>265</v>
      </c>
      <c r="C82" s="16">
        <f>'[1]04'!C84</f>
        <v>0</v>
      </c>
      <c r="D82" s="16">
        <f>'[1]04'!D84</f>
        <v>55</v>
      </c>
      <c r="E82" s="16">
        <f>'[1]04'!E84</f>
        <v>0</v>
      </c>
      <c r="F82" s="15">
        <f t="shared" si="17"/>
        <v>320</v>
      </c>
      <c r="G82" s="15">
        <f>'[1]04'!H84</f>
        <v>152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'[1]04'!B85</f>
        <v>265</v>
      </c>
      <c r="C83" s="16">
        <f>'[1]04'!C85</f>
        <v>0</v>
      </c>
      <c r="D83" s="16">
        <f>'[1]04'!D85</f>
        <v>55</v>
      </c>
      <c r="E83" s="16">
        <f>'[1]04'!E85</f>
        <v>0</v>
      </c>
      <c r="F83" s="15">
        <f t="shared" si="17"/>
        <v>320</v>
      </c>
      <c r="G83" s="15">
        <f>'[1]04'!H85</f>
        <v>152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'[1]04'!B86</f>
        <v>265</v>
      </c>
      <c r="C84" s="16">
        <f>'[1]04'!C86</f>
        <v>0</v>
      </c>
      <c r="D84" s="16">
        <f>'[1]04'!D86</f>
        <v>55</v>
      </c>
      <c r="E84" s="16">
        <f>'[1]04'!E86</f>
        <v>0</v>
      </c>
      <c r="F84" s="15">
        <f t="shared" si="17"/>
        <v>320</v>
      </c>
      <c r="G84" s="15">
        <f>'[1]04'!H86</f>
        <v>152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'[1]04'!B87</f>
        <v>265</v>
      </c>
      <c r="C85" s="16">
        <f>'[1]04'!C87</f>
        <v>0</v>
      </c>
      <c r="D85" s="16">
        <f>'[1]04'!D87</f>
        <v>55</v>
      </c>
      <c r="E85" s="16">
        <f>'[1]04'!E87</f>
        <v>0</v>
      </c>
      <c r="F85" s="15">
        <f t="shared" si="17"/>
        <v>320</v>
      </c>
      <c r="G85" s="15">
        <f>'[1]04'!H87</f>
        <v>152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'[1]04'!B88</f>
        <v>265</v>
      </c>
      <c r="C86" s="16">
        <f>'[1]04'!C88</f>
        <v>0</v>
      </c>
      <c r="D86" s="16">
        <f>'[1]04'!D88</f>
        <v>55</v>
      </c>
      <c r="E86" s="16">
        <f>'[1]04'!E88</f>
        <v>0</v>
      </c>
      <c r="F86" s="15">
        <f t="shared" si="17"/>
        <v>320</v>
      </c>
      <c r="G86" s="15">
        <f>'[1]04'!H88</f>
        <v>152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'[1]04'!B89</f>
        <v>265</v>
      </c>
      <c r="C87" s="16">
        <f>'[1]04'!C89</f>
        <v>0</v>
      </c>
      <c r="D87" s="16">
        <f>'[1]04'!D89</f>
        <v>55</v>
      </c>
      <c r="E87" s="16">
        <f>'[1]04'!E89</f>
        <v>0</v>
      </c>
      <c r="F87" s="15">
        <f t="shared" si="17"/>
        <v>320</v>
      </c>
      <c r="G87" s="15">
        <f>'[1]04'!H89</f>
        <v>154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154</v>
      </c>
      <c r="L87" s="18">
        <f>frq!C87</f>
        <v>1</v>
      </c>
      <c r="M87" s="16">
        <f t="shared" si="11"/>
        <v>154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'[1]04'!B90</f>
        <v>265</v>
      </c>
      <c r="C88" s="16">
        <f>'[1]04'!C90</f>
        <v>0</v>
      </c>
      <c r="D88" s="16">
        <f>'[1]04'!D90</f>
        <v>55</v>
      </c>
      <c r="E88" s="16">
        <f>'[1]04'!E90</f>
        <v>0</v>
      </c>
      <c r="F88" s="15">
        <f t="shared" si="17"/>
        <v>320</v>
      </c>
      <c r="G88" s="15">
        <f>'[1]04'!H90</f>
        <v>154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154</v>
      </c>
      <c r="L88" s="18">
        <f>frq!C88</f>
        <v>1</v>
      </c>
      <c r="M88" s="16">
        <f t="shared" si="11"/>
        <v>154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'[1]04'!B91</f>
        <v>265</v>
      </c>
      <c r="C89" s="16">
        <f>'[1]04'!C91</f>
        <v>0</v>
      </c>
      <c r="D89" s="16">
        <f>'[1]04'!D91</f>
        <v>55</v>
      </c>
      <c r="E89" s="16">
        <f>'[1]04'!E91</f>
        <v>0</v>
      </c>
      <c r="F89" s="15">
        <f t="shared" si="17"/>
        <v>320</v>
      </c>
      <c r="G89" s="15">
        <f>'[1]04'!H91</f>
        <v>154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154</v>
      </c>
      <c r="L89" s="18">
        <f>frq!C89</f>
        <v>1</v>
      </c>
      <c r="M89" s="16">
        <f t="shared" si="11"/>
        <v>154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'[1]04'!B92</f>
        <v>265</v>
      </c>
      <c r="C90" s="16">
        <f>'[1]04'!C92</f>
        <v>0</v>
      </c>
      <c r="D90" s="16">
        <f>'[1]04'!D92</f>
        <v>55</v>
      </c>
      <c r="E90" s="16">
        <f>'[1]04'!E92</f>
        <v>0</v>
      </c>
      <c r="F90" s="15">
        <f t="shared" si="17"/>
        <v>320</v>
      </c>
      <c r="G90" s="15">
        <f>'[1]04'!H92</f>
        <v>154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154</v>
      </c>
      <c r="L90" s="18">
        <f>frq!C90</f>
        <v>1</v>
      </c>
      <c r="M90" s="16">
        <f t="shared" si="11"/>
        <v>154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'[1]04'!B93</f>
        <v>265</v>
      </c>
      <c r="C91" s="16">
        <f>'[1]04'!C93</f>
        <v>0</v>
      </c>
      <c r="D91" s="16">
        <f>'[1]04'!D93</f>
        <v>55</v>
      </c>
      <c r="E91" s="16">
        <f>'[1]04'!E93</f>
        <v>0</v>
      </c>
      <c r="F91" s="15">
        <f t="shared" si="17"/>
        <v>320</v>
      </c>
      <c r="G91" s="15">
        <f>'[1]04'!H93</f>
        <v>154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154</v>
      </c>
      <c r="L91" s="18">
        <f>frq!C91</f>
        <v>1</v>
      </c>
      <c r="M91" s="16">
        <f t="shared" si="11"/>
        <v>154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'[1]04'!B94</f>
        <v>265</v>
      </c>
      <c r="C92" s="16">
        <f>'[1]04'!C94</f>
        <v>0</v>
      </c>
      <c r="D92" s="16">
        <f>'[1]04'!D94</f>
        <v>55</v>
      </c>
      <c r="E92" s="16">
        <f>'[1]04'!E94</f>
        <v>0</v>
      </c>
      <c r="F92" s="15">
        <f t="shared" si="17"/>
        <v>320</v>
      </c>
      <c r="G92" s="15">
        <f>'[1]04'!H94</f>
        <v>154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154</v>
      </c>
      <c r="L92" s="18">
        <f>frq!C92</f>
        <v>1</v>
      </c>
      <c r="M92" s="16">
        <f t="shared" si="11"/>
        <v>154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'[1]04'!B95</f>
        <v>265</v>
      </c>
      <c r="C93" s="16">
        <f>'[1]04'!C95</f>
        <v>0</v>
      </c>
      <c r="D93" s="16">
        <f>'[1]04'!D95</f>
        <v>55</v>
      </c>
      <c r="E93" s="16">
        <f>'[1]04'!E95</f>
        <v>0</v>
      </c>
      <c r="F93" s="15">
        <f t="shared" si="17"/>
        <v>320</v>
      </c>
      <c r="G93" s="15">
        <f>'[1]04'!H95</f>
        <v>154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154</v>
      </c>
      <c r="L93" s="18">
        <f>frq!C93</f>
        <v>1</v>
      </c>
      <c r="M93" s="16">
        <f t="shared" si="11"/>
        <v>154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'[1]04'!B96</f>
        <v>265</v>
      </c>
      <c r="C94" s="16">
        <f>'[1]04'!C96</f>
        <v>0</v>
      </c>
      <c r="D94" s="16">
        <f>'[1]04'!D96</f>
        <v>55</v>
      </c>
      <c r="E94" s="16">
        <f>'[1]04'!E96</f>
        <v>0</v>
      </c>
      <c r="F94" s="15">
        <f t="shared" si="17"/>
        <v>320</v>
      </c>
      <c r="G94" s="15">
        <f>'[1]04'!H96</f>
        <v>154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154</v>
      </c>
      <c r="L94" s="18">
        <f>frq!C94</f>
        <v>1</v>
      </c>
      <c r="M94" s="16">
        <f t="shared" si="11"/>
        <v>154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'[1]04'!B97</f>
        <v>265</v>
      </c>
      <c r="C95" s="16">
        <f>'[1]04'!C97</f>
        <v>0</v>
      </c>
      <c r="D95" s="16">
        <f>'[1]04'!D97</f>
        <v>55</v>
      </c>
      <c r="E95" s="16">
        <f>'[1]04'!E97</f>
        <v>0</v>
      </c>
      <c r="F95" s="15">
        <f t="shared" si="17"/>
        <v>320</v>
      </c>
      <c r="G95" s="15">
        <f>'[1]04'!H97</f>
        <v>154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154</v>
      </c>
      <c r="L95" s="18">
        <f>frq!C95</f>
        <v>1</v>
      </c>
      <c r="M95" s="16">
        <f t="shared" si="11"/>
        <v>154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'[1]04'!B98</f>
        <v>265</v>
      </c>
      <c r="C96" s="16">
        <f>'[1]04'!C98</f>
        <v>0</v>
      </c>
      <c r="D96" s="16">
        <f>'[1]04'!D98</f>
        <v>55</v>
      </c>
      <c r="E96" s="16">
        <f>'[1]04'!E98</f>
        <v>0</v>
      </c>
      <c r="F96" s="15">
        <f t="shared" si="17"/>
        <v>320</v>
      </c>
      <c r="G96" s="15">
        <f>'[1]04'!H98</f>
        <v>154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154</v>
      </c>
      <c r="L96" s="18">
        <f>frq!C96</f>
        <v>1</v>
      </c>
      <c r="M96" s="16">
        <f t="shared" si="11"/>
        <v>154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'[1]04'!B99</f>
        <v>265</v>
      </c>
      <c r="C97" s="16">
        <f>'[1]04'!C99</f>
        <v>0</v>
      </c>
      <c r="D97" s="16">
        <f>'[1]04'!D99</f>
        <v>55</v>
      </c>
      <c r="E97" s="16">
        <f>'[1]04'!E99</f>
        <v>0</v>
      </c>
      <c r="F97" s="15">
        <f t="shared" si="17"/>
        <v>320</v>
      </c>
      <c r="G97" s="15">
        <f>'[1]04'!H99</f>
        <v>154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154</v>
      </c>
      <c r="L97" s="18">
        <f>frq!C97</f>
        <v>1</v>
      </c>
      <c r="M97" s="16">
        <f t="shared" si="11"/>
        <v>154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'[1]04'!B100</f>
        <v>265</v>
      </c>
      <c r="C98" s="16">
        <f>'[1]04'!C100</f>
        <v>0</v>
      </c>
      <c r="D98" s="16">
        <f>'[1]04'!D100</f>
        <v>55</v>
      </c>
      <c r="E98" s="16">
        <f>'[1]04'!E100</f>
        <v>0</v>
      </c>
      <c r="F98" s="15">
        <f t="shared" si="17"/>
        <v>320</v>
      </c>
      <c r="G98" s="15">
        <f>'[1]04'!H100</f>
        <v>154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154</v>
      </c>
      <c r="L98" s="18">
        <f>frq!C98</f>
        <v>1</v>
      </c>
      <c r="M98" s="16">
        <f t="shared" si="11"/>
        <v>154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154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3.7182499999999998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3.7182499999999998</v>
      </c>
      <c r="L99" s="15">
        <f t="shared" si="18"/>
        <v>2.4E-2</v>
      </c>
      <c r="M99" s="15">
        <f t="shared" si="18"/>
        <v>3.7182499999999998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3.7182499999999998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45203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'[2]04'!B5</f>
        <v>42</v>
      </c>
      <c r="C3" s="196">
        <f>'[2]04'!C5</f>
        <v>30</v>
      </c>
      <c r="D3" s="196">
        <f>'[2]04'!D5</f>
        <v>0</v>
      </c>
      <c r="E3" s="196">
        <f>'[2]04'!E5</f>
        <v>0</v>
      </c>
      <c r="F3" s="15">
        <f>SUM(B3:E3)</f>
        <v>72</v>
      </c>
      <c r="G3" s="195">
        <f>'[2]04'!H5</f>
        <v>36</v>
      </c>
      <c r="H3" s="196">
        <f>'[2]04'!I5</f>
        <v>0</v>
      </c>
      <c r="I3" s="196">
        <f>'[2]04'!J5</f>
        <v>0</v>
      </c>
      <c r="J3" s="196">
        <f>'[2]04'!K5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5">
        <f>'[2]04'!B6</f>
        <v>42</v>
      </c>
      <c r="C4" s="196">
        <f>'[2]04'!C6</f>
        <v>30</v>
      </c>
      <c r="D4" s="196">
        <f>'[2]04'!D6</f>
        <v>0</v>
      </c>
      <c r="E4" s="196">
        <f>'[2]04'!E6</f>
        <v>0</v>
      </c>
      <c r="F4" s="15">
        <f>SUM(B4:E4)</f>
        <v>72</v>
      </c>
      <c r="G4" s="195">
        <f>'[2]04'!H6</f>
        <v>36</v>
      </c>
      <c r="H4" s="196">
        <f>'[2]04'!I6</f>
        <v>0</v>
      </c>
      <c r="I4" s="196">
        <f>'[2]04'!J6</f>
        <v>0</v>
      </c>
      <c r="J4" s="196">
        <f>'[2]04'!K6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5">
        <f>'[2]04'!B7</f>
        <v>42</v>
      </c>
      <c r="C5" s="196">
        <f>'[2]04'!C7</f>
        <v>30</v>
      </c>
      <c r="D5" s="196">
        <f>'[2]04'!D7</f>
        <v>0</v>
      </c>
      <c r="E5" s="196">
        <f>'[2]04'!E7</f>
        <v>0</v>
      </c>
      <c r="F5" s="15">
        <f t="shared" ref="F5:F68" si="6">SUM(B5:E5)</f>
        <v>72</v>
      </c>
      <c r="G5" s="195">
        <f>'[2]04'!H7</f>
        <v>36</v>
      </c>
      <c r="H5" s="196">
        <f>'[2]04'!I7</f>
        <v>0</v>
      </c>
      <c r="I5" s="196">
        <f>'[2]04'!J7</f>
        <v>0</v>
      </c>
      <c r="J5" s="196">
        <f>'[2]04'!K7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5">
        <f>'[2]04'!B8</f>
        <v>42</v>
      </c>
      <c r="C6" s="196">
        <f>'[2]04'!C8</f>
        <v>30</v>
      </c>
      <c r="D6" s="196">
        <f>'[2]04'!D8</f>
        <v>0</v>
      </c>
      <c r="E6" s="196">
        <f>'[2]04'!E8</f>
        <v>0</v>
      </c>
      <c r="F6" s="15">
        <f t="shared" si="6"/>
        <v>72</v>
      </c>
      <c r="G6" s="195">
        <f>'[2]04'!H8</f>
        <v>36</v>
      </c>
      <c r="H6" s="196">
        <f>'[2]04'!I8</f>
        <v>0</v>
      </c>
      <c r="I6" s="196">
        <f>'[2]04'!J8</f>
        <v>0</v>
      </c>
      <c r="J6" s="196">
        <f>'[2]04'!K8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5">
        <f>'[2]04'!B9</f>
        <v>42</v>
      </c>
      <c r="C7" s="196">
        <f>'[2]04'!C9</f>
        <v>30</v>
      </c>
      <c r="D7" s="196">
        <f>'[2]04'!D9</f>
        <v>0</v>
      </c>
      <c r="E7" s="196">
        <f>'[2]04'!E9</f>
        <v>0</v>
      </c>
      <c r="F7" s="15">
        <f t="shared" si="6"/>
        <v>72</v>
      </c>
      <c r="G7" s="195">
        <f>'[2]04'!H9</f>
        <v>36</v>
      </c>
      <c r="H7" s="196">
        <f>'[2]04'!I9</f>
        <v>0</v>
      </c>
      <c r="I7" s="196">
        <f>'[2]04'!J9</f>
        <v>0</v>
      </c>
      <c r="J7" s="196">
        <f>'[2]04'!K9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5">
        <f>'[2]04'!B10</f>
        <v>42</v>
      </c>
      <c r="C8" s="196">
        <f>'[2]04'!C10</f>
        <v>30</v>
      </c>
      <c r="D8" s="196">
        <f>'[2]04'!D10</f>
        <v>0</v>
      </c>
      <c r="E8" s="196">
        <f>'[2]04'!E10</f>
        <v>0</v>
      </c>
      <c r="F8" s="15">
        <f t="shared" si="6"/>
        <v>72</v>
      </c>
      <c r="G8" s="195">
        <f>'[2]04'!H10</f>
        <v>36</v>
      </c>
      <c r="H8" s="196">
        <f>'[2]04'!I10</f>
        <v>0</v>
      </c>
      <c r="I8" s="196">
        <f>'[2]04'!J10</f>
        <v>0</v>
      </c>
      <c r="J8" s="196">
        <f>'[2]04'!K10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5">
        <f>'[2]04'!B11</f>
        <v>42</v>
      </c>
      <c r="C9" s="196">
        <f>'[2]04'!C11</f>
        <v>30</v>
      </c>
      <c r="D9" s="196">
        <f>'[2]04'!D11</f>
        <v>0</v>
      </c>
      <c r="E9" s="196">
        <f>'[2]04'!E11</f>
        <v>0</v>
      </c>
      <c r="F9" s="15">
        <f t="shared" si="6"/>
        <v>72</v>
      </c>
      <c r="G9" s="195">
        <f>'[2]04'!H11</f>
        <v>37</v>
      </c>
      <c r="H9" s="196">
        <f>'[2]04'!I11</f>
        <v>0</v>
      </c>
      <c r="I9" s="196">
        <f>'[2]04'!J11</f>
        <v>0</v>
      </c>
      <c r="J9" s="196">
        <f>'[2]04'!K11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5">
        <f>'[2]04'!B12</f>
        <v>42</v>
      </c>
      <c r="C10" s="196">
        <f>'[2]04'!C12</f>
        <v>30</v>
      </c>
      <c r="D10" s="196">
        <f>'[2]04'!D12</f>
        <v>0</v>
      </c>
      <c r="E10" s="196">
        <f>'[2]04'!E12</f>
        <v>0</v>
      </c>
      <c r="F10" s="15">
        <f t="shared" si="6"/>
        <v>72</v>
      </c>
      <c r="G10" s="195">
        <f>'[2]04'!H12</f>
        <v>37</v>
      </c>
      <c r="H10" s="196">
        <f>'[2]04'!I12</f>
        <v>0</v>
      </c>
      <c r="I10" s="196">
        <f>'[2]04'!J12</f>
        <v>0</v>
      </c>
      <c r="J10" s="196">
        <f>'[2]04'!K12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5">
        <f>'[2]04'!B13</f>
        <v>42</v>
      </c>
      <c r="C11" s="196">
        <f>'[2]04'!C13</f>
        <v>30</v>
      </c>
      <c r="D11" s="196">
        <f>'[2]04'!D13</f>
        <v>0</v>
      </c>
      <c r="E11" s="196">
        <f>'[2]04'!E13</f>
        <v>0</v>
      </c>
      <c r="F11" s="15">
        <f t="shared" si="6"/>
        <v>72</v>
      </c>
      <c r="G11" s="195">
        <f>'[2]04'!H13</f>
        <v>37</v>
      </c>
      <c r="H11" s="196">
        <f>'[2]04'!I13</f>
        <v>0</v>
      </c>
      <c r="I11" s="196">
        <f>'[2]04'!J13</f>
        <v>0</v>
      </c>
      <c r="J11" s="196">
        <f>'[2]04'!K13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5">
        <f>'[2]04'!B14</f>
        <v>42</v>
      </c>
      <c r="C12" s="196">
        <f>'[2]04'!C14</f>
        <v>30</v>
      </c>
      <c r="D12" s="196">
        <f>'[2]04'!D14</f>
        <v>0</v>
      </c>
      <c r="E12" s="196">
        <f>'[2]04'!E14</f>
        <v>0</v>
      </c>
      <c r="F12" s="15">
        <f t="shared" si="6"/>
        <v>72</v>
      </c>
      <c r="G12" s="195">
        <f>'[2]04'!H14</f>
        <v>37</v>
      </c>
      <c r="H12" s="196">
        <f>'[2]04'!I14</f>
        <v>0</v>
      </c>
      <c r="I12" s="196">
        <f>'[2]04'!J14</f>
        <v>0</v>
      </c>
      <c r="J12" s="196">
        <f>'[2]04'!K14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5">
        <f>'[2]04'!B15</f>
        <v>42</v>
      </c>
      <c r="C13" s="196">
        <f>'[2]04'!C15</f>
        <v>30</v>
      </c>
      <c r="D13" s="196">
        <f>'[2]04'!D15</f>
        <v>0</v>
      </c>
      <c r="E13" s="196">
        <f>'[2]04'!E15</f>
        <v>0</v>
      </c>
      <c r="F13" s="15">
        <f t="shared" si="6"/>
        <v>72</v>
      </c>
      <c r="G13" s="195">
        <f>'[2]04'!H15</f>
        <v>37</v>
      </c>
      <c r="H13" s="196">
        <f>'[2]04'!I15</f>
        <v>0</v>
      </c>
      <c r="I13" s="196">
        <f>'[2]04'!J15</f>
        <v>0</v>
      </c>
      <c r="J13" s="196">
        <f>'[2]04'!K15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5">
        <f>'[2]04'!B16</f>
        <v>42</v>
      </c>
      <c r="C14" s="196">
        <f>'[2]04'!C16</f>
        <v>30</v>
      </c>
      <c r="D14" s="196">
        <f>'[2]04'!D16</f>
        <v>0</v>
      </c>
      <c r="E14" s="196">
        <f>'[2]04'!E16</f>
        <v>0</v>
      </c>
      <c r="F14" s="15">
        <f t="shared" si="6"/>
        <v>72</v>
      </c>
      <c r="G14" s="195">
        <f>'[2]04'!H16</f>
        <v>37</v>
      </c>
      <c r="H14" s="196">
        <f>'[2]04'!I16</f>
        <v>0</v>
      </c>
      <c r="I14" s="196">
        <f>'[2]04'!J16</f>
        <v>0</v>
      </c>
      <c r="J14" s="196">
        <f>'[2]04'!K16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5">
        <f>'[2]04'!B17</f>
        <v>42</v>
      </c>
      <c r="C15" s="196">
        <f>'[2]04'!C17</f>
        <v>30</v>
      </c>
      <c r="D15" s="196">
        <f>'[2]04'!D17</f>
        <v>0</v>
      </c>
      <c r="E15" s="196">
        <f>'[2]04'!E17</f>
        <v>0</v>
      </c>
      <c r="F15" s="15">
        <f t="shared" si="6"/>
        <v>72</v>
      </c>
      <c r="G15" s="195">
        <f>'[2]04'!H17</f>
        <v>37</v>
      </c>
      <c r="H15" s="196">
        <f>'[2]04'!I17</f>
        <v>0</v>
      </c>
      <c r="I15" s="196">
        <f>'[2]04'!J17</f>
        <v>0</v>
      </c>
      <c r="J15" s="196">
        <f>'[2]04'!K17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5">
        <f>'[2]04'!B18</f>
        <v>42</v>
      </c>
      <c r="C16" s="196">
        <f>'[2]04'!C18</f>
        <v>30</v>
      </c>
      <c r="D16" s="196">
        <f>'[2]04'!D18</f>
        <v>0</v>
      </c>
      <c r="E16" s="196">
        <f>'[2]04'!E18</f>
        <v>0</v>
      </c>
      <c r="F16" s="15">
        <f t="shared" si="6"/>
        <v>72</v>
      </c>
      <c r="G16" s="195">
        <f>'[2]04'!H18</f>
        <v>37</v>
      </c>
      <c r="H16" s="196">
        <f>'[2]04'!I18</f>
        <v>0</v>
      </c>
      <c r="I16" s="196">
        <f>'[2]04'!J18</f>
        <v>0</v>
      </c>
      <c r="J16" s="196">
        <f>'[2]04'!K18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5">
        <f>'[2]04'!B19</f>
        <v>42</v>
      </c>
      <c r="C17" s="196">
        <f>'[2]04'!C19</f>
        <v>30</v>
      </c>
      <c r="D17" s="196">
        <f>'[2]04'!D19</f>
        <v>0</v>
      </c>
      <c r="E17" s="196">
        <f>'[2]04'!E19</f>
        <v>0</v>
      </c>
      <c r="F17" s="15">
        <f t="shared" si="6"/>
        <v>72</v>
      </c>
      <c r="G17" s="195">
        <f>'[2]04'!H19</f>
        <v>37</v>
      </c>
      <c r="H17" s="196">
        <f>'[2]04'!I19</f>
        <v>0</v>
      </c>
      <c r="I17" s="196">
        <f>'[2]04'!J19</f>
        <v>0</v>
      </c>
      <c r="J17" s="196">
        <f>'[2]04'!K19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5">
        <f>'[2]04'!B20</f>
        <v>42</v>
      </c>
      <c r="C18" s="196">
        <f>'[2]04'!C20</f>
        <v>30</v>
      </c>
      <c r="D18" s="196">
        <f>'[2]04'!D20</f>
        <v>0</v>
      </c>
      <c r="E18" s="196">
        <f>'[2]04'!E20</f>
        <v>0</v>
      </c>
      <c r="F18" s="15">
        <f t="shared" si="6"/>
        <v>72</v>
      </c>
      <c r="G18" s="195">
        <f>'[2]04'!H20</f>
        <v>37</v>
      </c>
      <c r="H18" s="196">
        <f>'[2]04'!I20</f>
        <v>0</v>
      </c>
      <c r="I18" s="196">
        <f>'[2]04'!J20</f>
        <v>0</v>
      </c>
      <c r="J18" s="196">
        <f>'[2]04'!K20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5">
        <f>'[2]04'!B21</f>
        <v>42</v>
      </c>
      <c r="C19" s="196">
        <f>'[2]04'!C21</f>
        <v>30</v>
      </c>
      <c r="D19" s="196">
        <f>'[2]04'!D21</f>
        <v>0</v>
      </c>
      <c r="E19" s="196">
        <f>'[2]04'!E21</f>
        <v>0</v>
      </c>
      <c r="F19" s="15">
        <f t="shared" si="6"/>
        <v>72</v>
      </c>
      <c r="G19" s="195">
        <f>'[2]04'!H21</f>
        <v>37</v>
      </c>
      <c r="H19" s="196">
        <f>'[2]04'!I21</f>
        <v>0</v>
      </c>
      <c r="I19" s="196">
        <f>'[2]04'!J21</f>
        <v>0</v>
      </c>
      <c r="J19" s="196">
        <f>'[2]04'!K21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5">
        <f>'[2]04'!B22</f>
        <v>42</v>
      </c>
      <c r="C20" s="196">
        <f>'[2]04'!C22</f>
        <v>30</v>
      </c>
      <c r="D20" s="196">
        <f>'[2]04'!D22</f>
        <v>0</v>
      </c>
      <c r="E20" s="196">
        <f>'[2]04'!E22</f>
        <v>0</v>
      </c>
      <c r="F20" s="15">
        <f t="shared" si="6"/>
        <v>72</v>
      </c>
      <c r="G20" s="195">
        <f>'[2]04'!H22</f>
        <v>38</v>
      </c>
      <c r="H20" s="196">
        <f>'[2]04'!I22</f>
        <v>0</v>
      </c>
      <c r="I20" s="196">
        <f>'[2]04'!J22</f>
        <v>0</v>
      </c>
      <c r="J20" s="196">
        <f>'[2]04'!K22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'[2]04'!B23</f>
        <v>42</v>
      </c>
      <c r="C21" s="196">
        <f>'[2]04'!C23</f>
        <v>30</v>
      </c>
      <c r="D21" s="196">
        <f>'[2]04'!D23</f>
        <v>0</v>
      </c>
      <c r="E21" s="196">
        <f>'[2]04'!E23</f>
        <v>0</v>
      </c>
      <c r="F21" s="15">
        <f t="shared" si="6"/>
        <v>72</v>
      </c>
      <c r="G21" s="195">
        <f>'[2]04'!H23</f>
        <v>38</v>
      </c>
      <c r="H21" s="196">
        <f>'[2]04'!I23</f>
        <v>0</v>
      </c>
      <c r="I21" s="196">
        <f>'[2]04'!J23</f>
        <v>0</v>
      </c>
      <c r="J21" s="196">
        <f>'[2]04'!K23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'[2]04'!B24</f>
        <v>42</v>
      </c>
      <c r="C22" s="196">
        <f>'[2]04'!C24</f>
        <v>30</v>
      </c>
      <c r="D22" s="196">
        <f>'[2]04'!D24</f>
        <v>0</v>
      </c>
      <c r="E22" s="196">
        <f>'[2]04'!E24</f>
        <v>0</v>
      </c>
      <c r="F22" s="15">
        <f t="shared" si="6"/>
        <v>72</v>
      </c>
      <c r="G22" s="195">
        <f>'[2]04'!H24</f>
        <v>38</v>
      </c>
      <c r="H22" s="196">
        <f>'[2]04'!I24</f>
        <v>0</v>
      </c>
      <c r="I22" s="196">
        <f>'[2]04'!J24</f>
        <v>0</v>
      </c>
      <c r="J22" s="196">
        <f>'[2]04'!K24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'[2]04'!B25</f>
        <v>42</v>
      </c>
      <c r="C23" s="196">
        <f>'[2]04'!C25</f>
        <v>30</v>
      </c>
      <c r="D23" s="196">
        <f>'[2]04'!D25</f>
        <v>0</v>
      </c>
      <c r="E23" s="196">
        <f>'[2]04'!E25</f>
        <v>0</v>
      </c>
      <c r="F23" s="15">
        <f t="shared" si="6"/>
        <v>72</v>
      </c>
      <c r="G23" s="195">
        <f>'[2]04'!H25</f>
        <v>38</v>
      </c>
      <c r="H23" s="196">
        <f>'[2]04'!I25</f>
        <v>0</v>
      </c>
      <c r="I23" s="196">
        <f>'[2]04'!J25</f>
        <v>0</v>
      </c>
      <c r="J23" s="196">
        <f>'[2]04'!K25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'[2]04'!B26</f>
        <v>42</v>
      </c>
      <c r="C24" s="196">
        <f>'[2]04'!C26</f>
        <v>30</v>
      </c>
      <c r="D24" s="196">
        <f>'[2]04'!D26</f>
        <v>0</v>
      </c>
      <c r="E24" s="196">
        <f>'[2]04'!E26</f>
        <v>0</v>
      </c>
      <c r="F24" s="15">
        <f t="shared" si="6"/>
        <v>72</v>
      </c>
      <c r="G24" s="195">
        <f>'[2]04'!H26</f>
        <v>38</v>
      </c>
      <c r="H24" s="196">
        <f>'[2]04'!I26</f>
        <v>0</v>
      </c>
      <c r="I24" s="196">
        <f>'[2]04'!J26</f>
        <v>0</v>
      </c>
      <c r="J24" s="196">
        <f>'[2]04'!K26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'[2]04'!B27</f>
        <v>42</v>
      </c>
      <c r="C25" s="196">
        <f>'[2]04'!C27</f>
        <v>30</v>
      </c>
      <c r="D25" s="196">
        <f>'[2]04'!D27</f>
        <v>0</v>
      </c>
      <c r="E25" s="196">
        <f>'[2]04'!E27</f>
        <v>0</v>
      </c>
      <c r="F25" s="15">
        <f t="shared" si="6"/>
        <v>72</v>
      </c>
      <c r="G25" s="195">
        <f>'[2]04'!H27</f>
        <v>38</v>
      </c>
      <c r="H25" s="196">
        <f>'[2]04'!I27</f>
        <v>0</v>
      </c>
      <c r="I25" s="196">
        <f>'[2]04'!J27</f>
        <v>0</v>
      </c>
      <c r="J25" s="196">
        <f>'[2]04'!K27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'[2]04'!B28</f>
        <v>42</v>
      </c>
      <c r="C26" s="196">
        <f>'[2]04'!C28</f>
        <v>30</v>
      </c>
      <c r="D26" s="196">
        <f>'[2]04'!D28</f>
        <v>0</v>
      </c>
      <c r="E26" s="196">
        <f>'[2]04'!E28</f>
        <v>0</v>
      </c>
      <c r="F26" s="15">
        <f t="shared" si="6"/>
        <v>72</v>
      </c>
      <c r="G26" s="195">
        <f>'[2]04'!H28</f>
        <v>38</v>
      </c>
      <c r="H26" s="196">
        <f>'[2]04'!I28</f>
        <v>0</v>
      </c>
      <c r="I26" s="196">
        <f>'[2]04'!J28</f>
        <v>0</v>
      </c>
      <c r="J26" s="196">
        <f>'[2]04'!K28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'[2]04'!B29</f>
        <v>42</v>
      </c>
      <c r="C27" s="196">
        <f>'[2]04'!C29</f>
        <v>30</v>
      </c>
      <c r="D27" s="196">
        <f>'[2]04'!D29</f>
        <v>0</v>
      </c>
      <c r="E27" s="196">
        <f>'[2]04'!E29</f>
        <v>0</v>
      </c>
      <c r="F27" s="15">
        <f t="shared" si="6"/>
        <v>72</v>
      </c>
      <c r="G27" s="195">
        <f>'[2]04'!H29</f>
        <v>38</v>
      </c>
      <c r="H27" s="196">
        <f>'[2]04'!I29</f>
        <v>0</v>
      </c>
      <c r="I27" s="196">
        <f>'[2]04'!J29</f>
        <v>0</v>
      </c>
      <c r="J27" s="196">
        <f>'[2]04'!K29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'[2]04'!B30</f>
        <v>42</v>
      </c>
      <c r="C28" s="196">
        <f>'[2]04'!C30</f>
        <v>30</v>
      </c>
      <c r="D28" s="196">
        <f>'[2]04'!D30</f>
        <v>0</v>
      </c>
      <c r="E28" s="196">
        <f>'[2]04'!E30</f>
        <v>0</v>
      </c>
      <c r="F28" s="15">
        <f t="shared" si="6"/>
        <v>72</v>
      </c>
      <c r="G28" s="195">
        <f>'[2]04'!H30</f>
        <v>38</v>
      </c>
      <c r="H28" s="196">
        <f>'[2]04'!I30</f>
        <v>0</v>
      </c>
      <c r="I28" s="196">
        <f>'[2]04'!J30</f>
        <v>0</v>
      </c>
      <c r="J28" s="196">
        <f>'[2]04'!K30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'[2]04'!B31</f>
        <v>42</v>
      </c>
      <c r="C29" s="196">
        <f>'[2]04'!C31</f>
        <v>30</v>
      </c>
      <c r="D29" s="196">
        <f>'[2]04'!D31</f>
        <v>0</v>
      </c>
      <c r="E29" s="196">
        <f>'[2]04'!E31</f>
        <v>0</v>
      </c>
      <c r="F29" s="15">
        <f t="shared" si="6"/>
        <v>72</v>
      </c>
      <c r="G29" s="195">
        <f>'[2]04'!H31</f>
        <v>38</v>
      </c>
      <c r="H29" s="196">
        <f>'[2]04'!I31</f>
        <v>0</v>
      </c>
      <c r="I29" s="196">
        <f>'[2]04'!J31</f>
        <v>0</v>
      </c>
      <c r="J29" s="196">
        <f>'[2]04'!K31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'[2]04'!B32</f>
        <v>42</v>
      </c>
      <c r="C30" s="196">
        <f>'[2]04'!C32</f>
        <v>30</v>
      </c>
      <c r="D30" s="196">
        <f>'[2]04'!D32</f>
        <v>0</v>
      </c>
      <c r="E30" s="196">
        <f>'[2]04'!E32</f>
        <v>0</v>
      </c>
      <c r="F30" s="15">
        <f t="shared" si="6"/>
        <v>72</v>
      </c>
      <c r="G30" s="195">
        <f>'[2]04'!H32</f>
        <v>38</v>
      </c>
      <c r="H30" s="196">
        <f>'[2]04'!I32</f>
        <v>0</v>
      </c>
      <c r="I30" s="196">
        <f>'[2]04'!J32</f>
        <v>0</v>
      </c>
      <c r="J30" s="196">
        <f>'[2]04'!K32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'[2]04'!B33</f>
        <v>42</v>
      </c>
      <c r="C31" s="196">
        <f>'[2]04'!C33</f>
        <v>30</v>
      </c>
      <c r="D31" s="196">
        <f>'[2]04'!D33</f>
        <v>0</v>
      </c>
      <c r="E31" s="196">
        <f>'[2]04'!E33</f>
        <v>0</v>
      </c>
      <c r="F31" s="15">
        <f t="shared" si="6"/>
        <v>72</v>
      </c>
      <c r="G31" s="195">
        <f>'[2]04'!H33</f>
        <v>38</v>
      </c>
      <c r="H31" s="196">
        <f>'[2]04'!I33</f>
        <v>0</v>
      </c>
      <c r="I31" s="196">
        <f>'[2]04'!J33</f>
        <v>0</v>
      </c>
      <c r="J31" s="196">
        <f>'[2]04'!K33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'[2]04'!B34</f>
        <v>42</v>
      </c>
      <c r="C32" s="196">
        <f>'[2]04'!C34</f>
        <v>30</v>
      </c>
      <c r="D32" s="196">
        <f>'[2]04'!D34</f>
        <v>0</v>
      </c>
      <c r="E32" s="196">
        <f>'[2]04'!E34</f>
        <v>0</v>
      </c>
      <c r="F32" s="15">
        <f t="shared" si="6"/>
        <v>72</v>
      </c>
      <c r="G32" s="195">
        <f>'[2]04'!H34</f>
        <v>38</v>
      </c>
      <c r="H32" s="196">
        <f>'[2]04'!I34</f>
        <v>0</v>
      </c>
      <c r="I32" s="196">
        <f>'[2]04'!J34</f>
        <v>0</v>
      </c>
      <c r="J32" s="196">
        <f>'[2]04'!K34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'[2]04'!B35</f>
        <v>42</v>
      </c>
      <c r="C33" s="196">
        <f>'[2]04'!C35</f>
        <v>30</v>
      </c>
      <c r="D33" s="196">
        <f>'[2]04'!D35</f>
        <v>0</v>
      </c>
      <c r="E33" s="196">
        <f>'[2]04'!E35</f>
        <v>0</v>
      </c>
      <c r="F33" s="15">
        <f t="shared" si="6"/>
        <v>72</v>
      </c>
      <c r="G33" s="195">
        <f>'[2]04'!H35</f>
        <v>38</v>
      </c>
      <c r="H33" s="196">
        <f>'[2]04'!I35</f>
        <v>0</v>
      </c>
      <c r="I33" s="196">
        <f>'[2]04'!J35</f>
        <v>0</v>
      </c>
      <c r="J33" s="196">
        <f>'[2]04'!K35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'[2]04'!B36</f>
        <v>42</v>
      </c>
      <c r="C34" s="196">
        <f>'[2]04'!C36</f>
        <v>30</v>
      </c>
      <c r="D34" s="196">
        <f>'[2]04'!D36</f>
        <v>0</v>
      </c>
      <c r="E34" s="196">
        <f>'[2]04'!E36</f>
        <v>0</v>
      </c>
      <c r="F34" s="15">
        <f t="shared" si="6"/>
        <v>72</v>
      </c>
      <c r="G34" s="195">
        <f>'[2]04'!H36</f>
        <v>38</v>
      </c>
      <c r="H34" s="196">
        <f>'[2]04'!I36</f>
        <v>0</v>
      </c>
      <c r="I34" s="196">
        <f>'[2]04'!J36</f>
        <v>0</v>
      </c>
      <c r="J34" s="196">
        <f>'[2]04'!K36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'[2]04'!B37</f>
        <v>42</v>
      </c>
      <c r="C35" s="196">
        <f>'[2]04'!C37</f>
        <v>30</v>
      </c>
      <c r="D35" s="196">
        <f>'[2]04'!D37</f>
        <v>0</v>
      </c>
      <c r="E35" s="196">
        <f>'[2]04'!E37</f>
        <v>0</v>
      </c>
      <c r="F35" s="15">
        <f t="shared" si="6"/>
        <v>72</v>
      </c>
      <c r="G35" s="195">
        <f>'[2]04'!H37</f>
        <v>38</v>
      </c>
      <c r="H35" s="196">
        <f>'[2]04'!I37</f>
        <v>0</v>
      </c>
      <c r="I35" s="196">
        <f>'[2]04'!J37</f>
        <v>0</v>
      </c>
      <c r="J35" s="196">
        <f>'[2]04'!K37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'[2]04'!B38</f>
        <v>42</v>
      </c>
      <c r="C36" s="196">
        <f>'[2]04'!C38</f>
        <v>30</v>
      </c>
      <c r="D36" s="196">
        <f>'[2]04'!D38</f>
        <v>0</v>
      </c>
      <c r="E36" s="196">
        <f>'[2]04'!E38</f>
        <v>0</v>
      </c>
      <c r="F36" s="15">
        <f t="shared" si="6"/>
        <v>72</v>
      </c>
      <c r="G36" s="195">
        <f>'[2]04'!H38</f>
        <v>38</v>
      </c>
      <c r="H36" s="196">
        <f>'[2]04'!I38</f>
        <v>0</v>
      </c>
      <c r="I36" s="196">
        <f>'[2]04'!J38</f>
        <v>0</v>
      </c>
      <c r="J36" s="196">
        <f>'[2]04'!K38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'[2]04'!B39</f>
        <v>42</v>
      </c>
      <c r="C37" s="196">
        <f>'[2]04'!C39</f>
        <v>30</v>
      </c>
      <c r="D37" s="196">
        <f>'[2]04'!D39</f>
        <v>0</v>
      </c>
      <c r="E37" s="196">
        <f>'[2]04'!E39</f>
        <v>0</v>
      </c>
      <c r="F37" s="15">
        <f t="shared" si="6"/>
        <v>72</v>
      </c>
      <c r="G37" s="195">
        <f>'[2]04'!H39</f>
        <v>38</v>
      </c>
      <c r="H37" s="196">
        <f>'[2]04'!I39</f>
        <v>0</v>
      </c>
      <c r="I37" s="196">
        <f>'[2]04'!J39</f>
        <v>0</v>
      </c>
      <c r="J37" s="196">
        <f>'[2]04'!K39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'[2]04'!B40</f>
        <v>42</v>
      </c>
      <c r="C38" s="196">
        <f>'[2]04'!C40</f>
        <v>30</v>
      </c>
      <c r="D38" s="196">
        <f>'[2]04'!D40</f>
        <v>0</v>
      </c>
      <c r="E38" s="196">
        <f>'[2]04'!E40</f>
        <v>0</v>
      </c>
      <c r="F38" s="15">
        <f t="shared" si="6"/>
        <v>72</v>
      </c>
      <c r="G38" s="195">
        <f>'[2]04'!H40</f>
        <v>38</v>
      </c>
      <c r="H38" s="196">
        <f>'[2]04'!I40</f>
        <v>0</v>
      </c>
      <c r="I38" s="196">
        <f>'[2]04'!J40</f>
        <v>0</v>
      </c>
      <c r="J38" s="196">
        <f>'[2]04'!K40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'[2]04'!B41</f>
        <v>42</v>
      </c>
      <c r="C39" s="196">
        <f>'[2]04'!C41</f>
        <v>30</v>
      </c>
      <c r="D39" s="196">
        <f>'[2]04'!D41</f>
        <v>0</v>
      </c>
      <c r="E39" s="196">
        <f>'[2]04'!E41</f>
        <v>0</v>
      </c>
      <c r="F39" s="15">
        <f t="shared" si="6"/>
        <v>72</v>
      </c>
      <c r="G39" s="195">
        <f>'[2]04'!H41</f>
        <v>38</v>
      </c>
      <c r="H39" s="196">
        <f>'[2]04'!I41</f>
        <v>0</v>
      </c>
      <c r="I39" s="196">
        <f>'[2]04'!J41</f>
        <v>0</v>
      </c>
      <c r="J39" s="196">
        <f>'[2]04'!K41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5">
        <f>'[2]04'!B42</f>
        <v>42</v>
      </c>
      <c r="C40" s="196">
        <f>'[2]04'!C42</f>
        <v>30</v>
      </c>
      <c r="D40" s="196">
        <f>'[2]04'!D42</f>
        <v>0</v>
      </c>
      <c r="E40" s="196">
        <f>'[2]04'!E42</f>
        <v>0</v>
      </c>
      <c r="F40" s="15">
        <f t="shared" si="6"/>
        <v>72</v>
      </c>
      <c r="G40" s="195">
        <f>'[2]04'!H42</f>
        <v>38</v>
      </c>
      <c r="H40" s="196">
        <f>'[2]04'!I42</f>
        <v>0</v>
      </c>
      <c r="I40" s="196">
        <f>'[2]04'!J42</f>
        <v>0</v>
      </c>
      <c r="J40" s="196">
        <f>'[2]04'!K42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5">
        <f>'[2]04'!B43</f>
        <v>42</v>
      </c>
      <c r="C41" s="196">
        <f>'[2]04'!C43</f>
        <v>30</v>
      </c>
      <c r="D41" s="196">
        <f>'[2]04'!D43</f>
        <v>0</v>
      </c>
      <c r="E41" s="196">
        <f>'[2]04'!E43</f>
        <v>0</v>
      </c>
      <c r="F41" s="15">
        <f t="shared" si="6"/>
        <v>72</v>
      </c>
      <c r="G41" s="195">
        <f>'[2]04'!H43</f>
        <v>35</v>
      </c>
      <c r="H41" s="196">
        <f>'[2]04'!I43</f>
        <v>0</v>
      </c>
      <c r="I41" s="196">
        <f>'[2]04'!J43</f>
        <v>0</v>
      </c>
      <c r="J41" s="196">
        <f>'[2]04'!K43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5">
        <f>'[2]04'!B44</f>
        <v>42</v>
      </c>
      <c r="C42" s="196">
        <f>'[2]04'!C44</f>
        <v>30</v>
      </c>
      <c r="D42" s="196">
        <f>'[2]04'!D44</f>
        <v>0</v>
      </c>
      <c r="E42" s="196">
        <f>'[2]04'!E44</f>
        <v>0</v>
      </c>
      <c r="F42" s="15">
        <f t="shared" si="6"/>
        <v>72</v>
      </c>
      <c r="G42" s="195">
        <f>'[2]04'!H44</f>
        <v>35</v>
      </c>
      <c r="H42" s="196">
        <f>'[2]04'!I44</f>
        <v>0</v>
      </c>
      <c r="I42" s="196">
        <f>'[2]04'!J44</f>
        <v>0</v>
      </c>
      <c r="J42" s="196">
        <f>'[2]04'!K44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5">
        <f>'[2]04'!B45</f>
        <v>42</v>
      </c>
      <c r="C43" s="196">
        <f>'[2]04'!C45</f>
        <v>30</v>
      </c>
      <c r="D43" s="196">
        <f>'[2]04'!D45</f>
        <v>0</v>
      </c>
      <c r="E43" s="196">
        <f>'[2]04'!E45</f>
        <v>0</v>
      </c>
      <c r="F43" s="15">
        <f t="shared" si="6"/>
        <v>72</v>
      </c>
      <c r="G43" s="195">
        <f>'[2]04'!H45</f>
        <v>35</v>
      </c>
      <c r="H43" s="196">
        <f>'[2]04'!I45</f>
        <v>0</v>
      </c>
      <c r="I43" s="196">
        <f>'[2]04'!J45</f>
        <v>0</v>
      </c>
      <c r="J43" s="196">
        <f>'[2]04'!K45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5">
        <f>'[2]04'!B46</f>
        <v>42</v>
      </c>
      <c r="C44" s="196">
        <f>'[2]04'!C46</f>
        <v>30</v>
      </c>
      <c r="D44" s="196">
        <f>'[2]04'!D46</f>
        <v>0</v>
      </c>
      <c r="E44" s="196">
        <f>'[2]04'!E46</f>
        <v>0</v>
      </c>
      <c r="F44" s="15">
        <f t="shared" si="6"/>
        <v>72</v>
      </c>
      <c r="G44" s="195">
        <f>'[2]04'!H46</f>
        <v>36</v>
      </c>
      <c r="H44" s="196">
        <f>'[2]04'!I46</f>
        <v>0</v>
      </c>
      <c r="I44" s="196">
        <f>'[2]04'!J46</f>
        <v>0</v>
      </c>
      <c r="J44" s="196">
        <f>'[2]04'!K46</f>
        <v>0</v>
      </c>
      <c r="K44" s="15">
        <f t="shared" si="3"/>
        <v>36</v>
      </c>
      <c r="L44" s="18">
        <f>frq!C44</f>
        <v>1</v>
      </c>
      <c r="M44" s="124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5">
        <f>'[2]04'!B47</f>
        <v>42</v>
      </c>
      <c r="C45" s="196">
        <f>'[2]04'!C47</f>
        <v>30</v>
      </c>
      <c r="D45" s="196">
        <f>'[2]04'!D47</f>
        <v>0</v>
      </c>
      <c r="E45" s="196">
        <f>'[2]04'!E47</f>
        <v>0</v>
      </c>
      <c r="F45" s="15">
        <f t="shared" si="6"/>
        <v>72</v>
      </c>
      <c r="G45" s="195">
        <f>'[2]04'!H47</f>
        <v>36</v>
      </c>
      <c r="H45" s="196">
        <f>'[2]04'!I47</f>
        <v>0</v>
      </c>
      <c r="I45" s="196">
        <f>'[2]04'!J47</f>
        <v>0</v>
      </c>
      <c r="J45" s="196">
        <f>'[2]04'!K47</f>
        <v>0</v>
      </c>
      <c r="K45" s="15">
        <f t="shared" si="3"/>
        <v>36</v>
      </c>
      <c r="L45" s="18">
        <f>frq!C45</f>
        <v>1</v>
      </c>
      <c r="M45" s="124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5">
        <f>'[2]04'!B48</f>
        <v>42</v>
      </c>
      <c r="C46" s="196">
        <f>'[2]04'!C48</f>
        <v>30</v>
      </c>
      <c r="D46" s="196">
        <f>'[2]04'!D48</f>
        <v>0</v>
      </c>
      <c r="E46" s="196">
        <f>'[2]04'!E48</f>
        <v>0</v>
      </c>
      <c r="F46" s="15">
        <f t="shared" si="6"/>
        <v>72</v>
      </c>
      <c r="G46" s="195">
        <f>'[2]04'!H48</f>
        <v>36</v>
      </c>
      <c r="H46" s="196">
        <f>'[2]04'!I48</f>
        <v>0</v>
      </c>
      <c r="I46" s="196">
        <f>'[2]04'!J48</f>
        <v>0</v>
      </c>
      <c r="J46" s="196">
        <f>'[2]04'!K48</f>
        <v>0</v>
      </c>
      <c r="K46" s="15">
        <f t="shared" si="3"/>
        <v>36</v>
      </c>
      <c r="L46" s="18">
        <f>frq!C46</f>
        <v>1</v>
      </c>
      <c r="M46" s="124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5">
        <f>'[2]04'!B49</f>
        <v>42</v>
      </c>
      <c r="C47" s="196">
        <f>'[2]04'!C49</f>
        <v>30</v>
      </c>
      <c r="D47" s="196">
        <f>'[2]04'!D49</f>
        <v>0</v>
      </c>
      <c r="E47" s="196">
        <f>'[2]04'!E49</f>
        <v>0</v>
      </c>
      <c r="F47" s="15">
        <f t="shared" si="6"/>
        <v>72</v>
      </c>
      <c r="G47" s="195">
        <f>'[2]04'!H49</f>
        <v>36</v>
      </c>
      <c r="H47" s="196">
        <f>'[2]04'!I49</f>
        <v>0</v>
      </c>
      <c r="I47" s="196">
        <f>'[2]04'!J49</f>
        <v>0</v>
      </c>
      <c r="J47" s="196">
        <f>'[2]04'!K49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5">
        <f>'[2]04'!B50</f>
        <v>42</v>
      </c>
      <c r="C48" s="196">
        <f>'[2]04'!C50</f>
        <v>30</v>
      </c>
      <c r="D48" s="196">
        <f>'[2]04'!D50</f>
        <v>0</v>
      </c>
      <c r="E48" s="196">
        <f>'[2]04'!E50</f>
        <v>0</v>
      </c>
      <c r="F48" s="15">
        <f t="shared" si="6"/>
        <v>72</v>
      </c>
      <c r="G48" s="195">
        <f>'[2]04'!H50</f>
        <v>36</v>
      </c>
      <c r="H48" s="196">
        <f>'[2]04'!I50</f>
        <v>0</v>
      </c>
      <c r="I48" s="196">
        <f>'[2]04'!J50</f>
        <v>0</v>
      </c>
      <c r="J48" s="196">
        <f>'[2]04'!K50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5">
        <f>'[2]04'!B51</f>
        <v>42</v>
      </c>
      <c r="C49" s="196">
        <f>'[2]04'!C51</f>
        <v>30</v>
      </c>
      <c r="D49" s="196">
        <f>'[2]04'!D51</f>
        <v>0</v>
      </c>
      <c r="E49" s="196">
        <f>'[2]04'!E51</f>
        <v>0</v>
      </c>
      <c r="F49" s="15">
        <f t="shared" si="6"/>
        <v>72</v>
      </c>
      <c r="G49" s="195">
        <f>'[2]04'!H51</f>
        <v>36</v>
      </c>
      <c r="H49" s="196">
        <f>'[2]04'!I51</f>
        <v>0</v>
      </c>
      <c r="I49" s="196">
        <f>'[2]04'!J51</f>
        <v>0</v>
      </c>
      <c r="J49" s="196">
        <f>'[2]04'!K51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5">
        <f>'[2]04'!B52</f>
        <v>42</v>
      </c>
      <c r="C50" s="196">
        <f>'[2]04'!C52</f>
        <v>30</v>
      </c>
      <c r="D50" s="196">
        <f>'[2]04'!D52</f>
        <v>0</v>
      </c>
      <c r="E50" s="196">
        <f>'[2]04'!E52</f>
        <v>0</v>
      </c>
      <c r="F50" s="15">
        <f t="shared" si="6"/>
        <v>72</v>
      </c>
      <c r="G50" s="195">
        <f>'[2]04'!H52</f>
        <v>35</v>
      </c>
      <c r="H50" s="196">
        <f>'[2]04'!I52</f>
        <v>0</v>
      </c>
      <c r="I50" s="196">
        <f>'[2]04'!J52</f>
        <v>0</v>
      </c>
      <c r="J50" s="196">
        <f>'[2]04'!K52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5">
        <f>'[2]04'!B53</f>
        <v>42</v>
      </c>
      <c r="C51" s="196">
        <f>'[2]04'!C53</f>
        <v>30</v>
      </c>
      <c r="D51" s="196">
        <f>'[2]04'!D53</f>
        <v>0</v>
      </c>
      <c r="E51" s="196">
        <f>'[2]04'!E53</f>
        <v>0</v>
      </c>
      <c r="F51" s="15">
        <f t="shared" si="6"/>
        <v>72</v>
      </c>
      <c r="G51" s="195">
        <f>'[2]04'!H53</f>
        <v>35</v>
      </c>
      <c r="H51" s="196">
        <f>'[2]04'!I53</f>
        <v>0</v>
      </c>
      <c r="I51" s="196">
        <f>'[2]04'!J53</f>
        <v>0</v>
      </c>
      <c r="J51" s="196">
        <f>'[2]04'!K53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5">
        <f>'[2]04'!B54</f>
        <v>42</v>
      </c>
      <c r="C52" s="196">
        <f>'[2]04'!C54</f>
        <v>30</v>
      </c>
      <c r="D52" s="196">
        <f>'[2]04'!D54</f>
        <v>0</v>
      </c>
      <c r="E52" s="196">
        <f>'[2]04'!E54</f>
        <v>0</v>
      </c>
      <c r="F52" s="15">
        <f t="shared" si="6"/>
        <v>72</v>
      </c>
      <c r="G52" s="195">
        <f>'[2]04'!H54</f>
        <v>35</v>
      </c>
      <c r="H52" s="196">
        <f>'[2]04'!I54</f>
        <v>0</v>
      </c>
      <c r="I52" s="196">
        <f>'[2]04'!J54</f>
        <v>0</v>
      </c>
      <c r="J52" s="196">
        <f>'[2]04'!K54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5">
        <f>'[2]04'!B55</f>
        <v>42</v>
      </c>
      <c r="C53" s="196">
        <f>'[2]04'!C55</f>
        <v>30</v>
      </c>
      <c r="D53" s="196">
        <f>'[2]04'!D55</f>
        <v>0</v>
      </c>
      <c r="E53" s="196">
        <f>'[2]04'!E55</f>
        <v>0</v>
      </c>
      <c r="F53" s="15">
        <f t="shared" si="6"/>
        <v>72</v>
      </c>
      <c r="G53" s="195">
        <f>'[2]04'!H55</f>
        <v>35</v>
      </c>
      <c r="H53" s="196">
        <f>'[2]04'!I55</f>
        <v>0</v>
      </c>
      <c r="I53" s="196">
        <f>'[2]04'!J55</f>
        <v>0</v>
      </c>
      <c r="J53" s="196">
        <f>'[2]04'!K55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5">
        <f>'[2]04'!B56</f>
        <v>42</v>
      </c>
      <c r="C54" s="196">
        <f>'[2]04'!C56</f>
        <v>30</v>
      </c>
      <c r="D54" s="196">
        <f>'[2]04'!D56</f>
        <v>0</v>
      </c>
      <c r="E54" s="196">
        <f>'[2]04'!E56</f>
        <v>0</v>
      </c>
      <c r="F54" s="15">
        <f t="shared" si="6"/>
        <v>72</v>
      </c>
      <c r="G54" s="195">
        <f>'[2]04'!H56</f>
        <v>35</v>
      </c>
      <c r="H54" s="196">
        <f>'[2]04'!I56</f>
        <v>0</v>
      </c>
      <c r="I54" s="196">
        <f>'[2]04'!J56</f>
        <v>0</v>
      </c>
      <c r="J54" s="196">
        <f>'[2]04'!K56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5">
        <f>'[2]04'!B57</f>
        <v>42</v>
      </c>
      <c r="C55" s="196">
        <f>'[2]04'!C57</f>
        <v>30</v>
      </c>
      <c r="D55" s="196">
        <f>'[2]04'!D57</f>
        <v>0</v>
      </c>
      <c r="E55" s="196">
        <f>'[2]04'!E57</f>
        <v>0</v>
      </c>
      <c r="F55" s="15">
        <f t="shared" si="6"/>
        <v>72</v>
      </c>
      <c r="G55" s="195">
        <f>'[2]04'!H57</f>
        <v>34</v>
      </c>
      <c r="H55" s="196">
        <f>'[2]04'!I57</f>
        <v>0</v>
      </c>
      <c r="I55" s="196">
        <f>'[2]04'!J57</f>
        <v>0</v>
      </c>
      <c r="J55" s="196">
        <f>'[2]04'!K57</f>
        <v>0</v>
      </c>
      <c r="K55" s="15">
        <f t="shared" si="3"/>
        <v>34</v>
      </c>
      <c r="L55" s="18">
        <f>frq!C55</f>
        <v>1</v>
      </c>
      <c r="M55" s="124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5">
        <f>'[2]04'!B58</f>
        <v>42</v>
      </c>
      <c r="C56" s="196">
        <f>'[2]04'!C58</f>
        <v>30</v>
      </c>
      <c r="D56" s="196">
        <f>'[2]04'!D58</f>
        <v>0</v>
      </c>
      <c r="E56" s="196">
        <f>'[2]04'!E58</f>
        <v>0</v>
      </c>
      <c r="F56" s="15">
        <f t="shared" si="6"/>
        <v>72</v>
      </c>
      <c r="G56" s="195">
        <f>'[2]04'!H58</f>
        <v>34</v>
      </c>
      <c r="H56" s="196">
        <f>'[2]04'!I58</f>
        <v>0</v>
      </c>
      <c r="I56" s="196">
        <f>'[2]04'!J58</f>
        <v>0</v>
      </c>
      <c r="J56" s="196">
        <f>'[2]04'!K58</f>
        <v>0</v>
      </c>
      <c r="K56" s="15">
        <f t="shared" si="3"/>
        <v>34</v>
      </c>
      <c r="L56" s="18">
        <f>frq!C56</f>
        <v>1</v>
      </c>
      <c r="M56" s="124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5">
        <f>'[2]04'!B59</f>
        <v>42</v>
      </c>
      <c r="C57" s="196">
        <f>'[2]04'!C59</f>
        <v>30</v>
      </c>
      <c r="D57" s="196">
        <f>'[2]04'!D59</f>
        <v>0</v>
      </c>
      <c r="E57" s="196">
        <f>'[2]04'!E59</f>
        <v>0</v>
      </c>
      <c r="F57" s="15">
        <f t="shared" si="6"/>
        <v>72</v>
      </c>
      <c r="G57" s="195">
        <f>'[2]04'!H59</f>
        <v>34</v>
      </c>
      <c r="H57" s="196">
        <f>'[2]04'!I59</f>
        <v>0</v>
      </c>
      <c r="I57" s="196">
        <f>'[2]04'!J59</f>
        <v>0</v>
      </c>
      <c r="J57" s="196">
        <f>'[2]04'!K59</f>
        <v>0</v>
      </c>
      <c r="K57" s="15">
        <f t="shared" si="3"/>
        <v>34</v>
      </c>
      <c r="L57" s="18">
        <f>frq!C57</f>
        <v>1</v>
      </c>
      <c r="M57" s="124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5">
        <f>'[2]04'!B60</f>
        <v>42</v>
      </c>
      <c r="C58" s="196">
        <f>'[2]04'!C60</f>
        <v>30</v>
      </c>
      <c r="D58" s="196">
        <f>'[2]04'!D60</f>
        <v>0</v>
      </c>
      <c r="E58" s="196">
        <f>'[2]04'!E60</f>
        <v>0</v>
      </c>
      <c r="F58" s="15">
        <f t="shared" si="6"/>
        <v>72</v>
      </c>
      <c r="G58" s="195">
        <f>'[2]04'!H60</f>
        <v>34</v>
      </c>
      <c r="H58" s="196">
        <f>'[2]04'!I60</f>
        <v>0</v>
      </c>
      <c r="I58" s="196">
        <f>'[2]04'!J60</f>
        <v>0</v>
      </c>
      <c r="J58" s="196">
        <f>'[2]04'!K60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5">
        <f>'[2]04'!B61</f>
        <v>42</v>
      </c>
      <c r="C59" s="196">
        <f>'[2]04'!C61</f>
        <v>30</v>
      </c>
      <c r="D59" s="196">
        <f>'[2]04'!D61</f>
        <v>0</v>
      </c>
      <c r="E59" s="196">
        <f>'[2]04'!E61</f>
        <v>0</v>
      </c>
      <c r="F59" s="15">
        <f t="shared" si="6"/>
        <v>72</v>
      </c>
      <c r="G59" s="195">
        <f>'[2]04'!H61</f>
        <v>34</v>
      </c>
      <c r="H59" s="196">
        <f>'[2]04'!I61</f>
        <v>0</v>
      </c>
      <c r="I59" s="196">
        <f>'[2]04'!J61</f>
        <v>0</v>
      </c>
      <c r="J59" s="196">
        <f>'[2]04'!K61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5">
        <f>'[2]04'!B62</f>
        <v>42</v>
      </c>
      <c r="C60" s="196">
        <f>'[2]04'!C62</f>
        <v>30</v>
      </c>
      <c r="D60" s="196">
        <f>'[2]04'!D62</f>
        <v>0</v>
      </c>
      <c r="E60" s="196">
        <f>'[2]04'!E62</f>
        <v>0</v>
      </c>
      <c r="F60" s="15">
        <f t="shared" si="6"/>
        <v>72</v>
      </c>
      <c r="G60" s="195">
        <f>'[2]04'!H62</f>
        <v>34</v>
      </c>
      <c r="H60" s="196">
        <f>'[2]04'!I62</f>
        <v>0</v>
      </c>
      <c r="I60" s="196">
        <f>'[2]04'!J62</f>
        <v>0</v>
      </c>
      <c r="J60" s="196">
        <f>'[2]04'!K62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5">
        <f>'[2]04'!B63</f>
        <v>42</v>
      </c>
      <c r="C61" s="196">
        <f>'[2]04'!C63</f>
        <v>30</v>
      </c>
      <c r="D61" s="196">
        <f>'[2]04'!D63</f>
        <v>0</v>
      </c>
      <c r="E61" s="196">
        <f>'[2]04'!E63</f>
        <v>0</v>
      </c>
      <c r="F61" s="15">
        <f t="shared" si="6"/>
        <v>72</v>
      </c>
      <c r="G61" s="195">
        <f>'[2]04'!H63</f>
        <v>34</v>
      </c>
      <c r="H61" s="196">
        <f>'[2]04'!I63</f>
        <v>0</v>
      </c>
      <c r="I61" s="196">
        <f>'[2]04'!J63</f>
        <v>0</v>
      </c>
      <c r="J61" s="196">
        <f>'[2]04'!K63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5">
        <f>'[2]04'!B64</f>
        <v>42</v>
      </c>
      <c r="C62" s="196">
        <f>'[2]04'!C64</f>
        <v>30</v>
      </c>
      <c r="D62" s="196">
        <f>'[2]04'!D64</f>
        <v>0</v>
      </c>
      <c r="E62" s="196">
        <f>'[2]04'!E64</f>
        <v>0</v>
      </c>
      <c r="F62" s="15">
        <f t="shared" si="6"/>
        <v>72</v>
      </c>
      <c r="G62" s="195">
        <f>'[2]04'!H64</f>
        <v>34</v>
      </c>
      <c r="H62" s="196">
        <f>'[2]04'!I64</f>
        <v>0</v>
      </c>
      <c r="I62" s="196">
        <f>'[2]04'!J64</f>
        <v>0</v>
      </c>
      <c r="J62" s="196">
        <f>'[2]04'!K64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5">
        <f>'[2]04'!B65</f>
        <v>42</v>
      </c>
      <c r="C63" s="196">
        <f>'[2]04'!C65</f>
        <v>30</v>
      </c>
      <c r="D63" s="196">
        <f>'[2]04'!D65</f>
        <v>0</v>
      </c>
      <c r="E63" s="196">
        <f>'[2]04'!E65</f>
        <v>0</v>
      </c>
      <c r="F63" s="15">
        <f t="shared" si="6"/>
        <v>72</v>
      </c>
      <c r="G63" s="195">
        <f>'[2]04'!H65</f>
        <v>35</v>
      </c>
      <c r="H63" s="196">
        <f>'[2]04'!I65</f>
        <v>0</v>
      </c>
      <c r="I63" s="196">
        <f>'[2]04'!J65</f>
        <v>0</v>
      </c>
      <c r="J63" s="196">
        <f>'[2]04'!K65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5">
        <f>'[2]04'!B66</f>
        <v>42</v>
      </c>
      <c r="C64" s="196">
        <f>'[2]04'!C66</f>
        <v>30</v>
      </c>
      <c r="D64" s="196">
        <f>'[2]04'!D66</f>
        <v>0</v>
      </c>
      <c r="E64" s="196">
        <f>'[2]04'!E66</f>
        <v>0</v>
      </c>
      <c r="F64" s="15">
        <f t="shared" si="6"/>
        <v>72</v>
      </c>
      <c r="G64" s="195">
        <f>'[2]04'!H66</f>
        <v>35</v>
      </c>
      <c r="H64" s="196">
        <f>'[2]04'!I66</f>
        <v>0</v>
      </c>
      <c r="I64" s="196">
        <f>'[2]04'!J66</f>
        <v>0</v>
      </c>
      <c r="J64" s="196">
        <f>'[2]04'!K66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5">
        <f>'[2]04'!B67</f>
        <v>42</v>
      </c>
      <c r="C65" s="196">
        <f>'[2]04'!C67</f>
        <v>30</v>
      </c>
      <c r="D65" s="196">
        <f>'[2]04'!D67</f>
        <v>0</v>
      </c>
      <c r="E65" s="196">
        <f>'[2]04'!E67</f>
        <v>0</v>
      </c>
      <c r="F65" s="15">
        <f t="shared" si="6"/>
        <v>72</v>
      </c>
      <c r="G65" s="195">
        <f>'[2]04'!H67</f>
        <v>35</v>
      </c>
      <c r="H65" s="196">
        <f>'[2]04'!I67</f>
        <v>0</v>
      </c>
      <c r="I65" s="196">
        <f>'[2]04'!J67</f>
        <v>0</v>
      </c>
      <c r="J65" s="196">
        <f>'[2]04'!K67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5">
        <f>'[2]04'!B68</f>
        <v>42</v>
      </c>
      <c r="C66" s="196">
        <f>'[2]04'!C68</f>
        <v>30</v>
      </c>
      <c r="D66" s="196">
        <f>'[2]04'!D68</f>
        <v>0</v>
      </c>
      <c r="E66" s="196">
        <f>'[2]04'!E68</f>
        <v>0</v>
      </c>
      <c r="F66" s="15">
        <f t="shared" si="6"/>
        <v>72</v>
      </c>
      <c r="G66" s="195">
        <f>'[2]04'!H68</f>
        <v>35</v>
      </c>
      <c r="H66" s="196">
        <f>'[2]04'!I68</f>
        <v>0</v>
      </c>
      <c r="I66" s="196">
        <f>'[2]04'!J68</f>
        <v>0</v>
      </c>
      <c r="J66" s="196">
        <f>'[2]04'!K68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5">
        <f>'[2]04'!B69</f>
        <v>42</v>
      </c>
      <c r="C67" s="196">
        <f>'[2]04'!C69</f>
        <v>30</v>
      </c>
      <c r="D67" s="196">
        <f>'[2]04'!D69</f>
        <v>0</v>
      </c>
      <c r="E67" s="196">
        <f>'[2]04'!E69</f>
        <v>0</v>
      </c>
      <c r="F67" s="15">
        <f t="shared" si="6"/>
        <v>72</v>
      </c>
      <c r="G67" s="195">
        <f>'[2]04'!H69</f>
        <v>35</v>
      </c>
      <c r="H67" s="196">
        <f>'[2]04'!I69</f>
        <v>0</v>
      </c>
      <c r="I67" s="196">
        <f>'[2]04'!J69</f>
        <v>0</v>
      </c>
      <c r="J67" s="196">
        <f>'[2]04'!K69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5">
        <f>'[2]04'!B70</f>
        <v>42</v>
      </c>
      <c r="C68" s="196">
        <f>'[2]04'!C70</f>
        <v>30</v>
      </c>
      <c r="D68" s="196">
        <f>'[2]04'!D70</f>
        <v>0</v>
      </c>
      <c r="E68" s="196">
        <f>'[2]04'!E70</f>
        <v>0</v>
      </c>
      <c r="F68" s="15">
        <f t="shared" si="6"/>
        <v>72</v>
      </c>
      <c r="G68" s="195">
        <f>'[2]04'!H70</f>
        <v>35</v>
      </c>
      <c r="H68" s="196">
        <f>'[2]04'!I70</f>
        <v>0</v>
      </c>
      <c r="I68" s="196">
        <f>'[2]04'!J70</f>
        <v>0</v>
      </c>
      <c r="J68" s="196">
        <f>'[2]04'!K70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5">
        <f>'[2]04'!B71</f>
        <v>42</v>
      </c>
      <c r="C69" s="196">
        <f>'[2]04'!C71</f>
        <v>30</v>
      </c>
      <c r="D69" s="196">
        <f>'[2]04'!D71</f>
        <v>0</v>
      </c>
      <c r="E69" s="196">
        <f>'[2]04'!E71</f>
        <v>0</v>
      </c>
      <c r="F69" s="15">
        <f t="shared" ref="F69:F98" si="16">SUM(B69:E69)</f>
        <v>72</v>
      </c>
      <c r="G69" s="195">
        <f>'[2]04'!H71</f>
        <v>35</v>
      </c>
      <c r="H69" s="196">
        <f>'[2]04'!I71</f>
        <v>0</v>
      </c>
      <c r="I69" s="196">
        <f>'[2]04'!J71</f>
        <v>0</v>
      </c>
      <c r="J69" s="196">
        <f>'[2]04'!K71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5">
        <f>'[2]04'!B72</f>
        <v>42</v>
      </c>
      <c r="C70" s="196">
        <f>'[2]04'!C72</f>
        <v>30</v>
      </c>
      <c r="D70" s="196">
        <f>'[2]04'!D72</f>
        <v>0</v>
      </c>
      <c r="E70" s="196">
        <f>'[2]04'!E72</f>
        <v>0</v>
      </c>
      <c r="F70" s="15">
        <f t="shared" si="16"/>
        <v>72</v>
      </c>
      <c r="G70" s="195">
        <f>'[2]04'!H72</f>
        <v>35</v>
      </c>
      <c r="H70" s="196">
        <f>'[2]04'!I72</f>
        <v>0</v>
      </c>
      <c r="I70" s="196">
        <f>'[2]04'!J72</f>
        <v>0</v>
      </c>
      <c r="J70" s="196">
        <f>'[2]04'!K72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5">
        <f>'[2]04'!B73</f>
        <v>42</v>
      </c>
      <c r="C71" s="196">
        <f>'[2]04'!C73</f>
        <v>30</v>
      </c>
      <c r="D71" s="196">
        <f>'[2]04'!D73</f>
        <v>0</v>
      </c>
      <c r="E71" s="196">
        <f>'[2]04'!E73</f>
        <v>0</v>
      </c>
      <c r="F71" s="15">
        <f t="shared" si="16"/>
        <v>72</v>
      </c>
      <c r="G71" s="195">
        <f>'[2]04'!H73</f>
        <v>35</v>
      </c>
      <c r="H71" s="196">
        <f>'[2]04'!I73</f>
        <v>0</v>
      </c>
      <c r="I71" s="196">
        <f>'[2]04'!J73</f>
        <v>0</v>
      </c>
      <c r="J71" s="196">
        <f>'[2]04'!K73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5">
        <f>'[2]04'!B74</f>
        <v>42</v>
      </c>
      <c r="C72" s="196">
        <f>'[2]04'!C74</f>
        <v>30</v>
      </c>
      <c r="D72" s="196">
        <f>'[2]04'!D74</f>
        <v>0</v>
      </c>
      <c r="E72" s="196">
        <f>'[2]04'!E74</f>
        <v>0</v>
      </c>
      <c r="F72" s="15">
        <f t="shared" si="16"/>
        <v>72</v>
      </c>
      <c r="G72" s="195">
        <f>'[2]04'!H74</f>
        <v>33</v>
      </c>
      <c r="H72" s="196">
        <f>'[2]04'!I74</f>
        <v>0</v>
      </c>
      <c r="I72" s="196">
        <f>'[2]04'!J74</f>
        <v>0</v>
      </c>
      <c r="J72" s="196">
        <f>'[2]04'!K74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5">
        <f>'[2]04'!B75</f>
        <v>42</v>
      </c>
      <c r="C73" s="196">
        <f>'[2]04'!C75</f>
        <v>30</v>
      </c>
      <c r="D73" s="196">
        <f>'[2]04'!D75</f>
        <v>0</v>
      </c>
      <c r="E73" s="196">
        <f>'[2]04'!E75</f>
        <v>0</v>
      </c>
      <c r="F73" s="15">
        <f t="shared" si="16"/>
        <v>72</v>
      </c>
      <c r="G73" s="195">
        <f>'[2]04'!H75</f>
        <v>33</v>
      </c>
      <c r="H73" s="196">
        <f>'[2]04'!I75</f>
        <v>0</v>
      </c>
      <c r="I73" s="196">
        <f>'[2]04'!J75</f>
        <v>0</v>
      </c>
      <c r="J73" s="196">
        <f>'[2]04'!K75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5">
        <f>'[2]04'!B76</f>
        <v>42</v>
      </c>
      <c r="C74" s="196">
        <f>'[2]04'!C76</f>
        <v>30</v>
      </c>
      <c r="D74" s="196">
        <f>'[2]04'!D76</f>
        <v>0</v>
      </c>
      <c r="E74" s="196">
        <f>'[2]04'!E76</f>
        <v>0</v>
      </c>
      <c r="F74" s="15">
        <f t="shared" si="16"/>
        <v>72</v>
      </c>
      <c r="G74" s="195">
        <f>'[2]04'!H76</f>
        <v>33</v>
      </c>
      <c r="H74" s="196">
        <f>'[2]04'!I76</f>
        <v>0</v>
      </c>
      <c r="I74" s="196">
        <f>'[2]04'!J76</f>
        <v>0</v>
      </c>
      <c r="J74" s="196">
        <f>'[2]04'!K76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5">
        <f>'[2]04'!B77</f>
        <v>42</v>
      </c>
      <c r="C75" s="196">
        <f>'[2]04'!C77</f>
        <v>30</v>
      </c>
      <c r="D75" s="196">
        <f>'[2]04'!D77</f>
        <v>0</v>
      </c>
      <c r="E75" s="196">
        <f>'[2]04'!E77</f>
        <v>0</v>
      </c>
      <c r="F75" s="15">
        <f t="shared" si="16"/>
        <v>72</v>
      </c>
      <c r="G75" s="195">
        <f>'[2]04'!H77</f>
        <v>33</v>
      </c>
      <c r="H75" s="196">
        <f>'[2]04'!I77</f>
        <v>0</v>
      </c>
      <c r="I75" s="196">
        <f>'[2]04'!J77</f>
        <v>0</v>
      </c>
      <c r="J75" s="196">
        <f>'[2]04'!K77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5">
        <f>'[2]04'!B78</f>
        <v>42</v>
      </c>
      <c r="C76" s="196">
        <f>'[2]04'!C78</f>
        <v>30</v>
      </c>
      <c r="D76" s="196">
        <f>'[2]04'!D78</f>
        <v>0</v>
      </c>
      <c r="E76" s="196">
        <f>'[2]04'!E78</f>
        <v>0</v>
      </c>
      <c r="F76" s="15">
        <f t="shared" si="16"/>
        <v>72</v>
      </c>
      <c r="G76" s="195">
        <f>'[2]04'!H78</f>
        <v>33</v>
      </c>
      <c r="H76" s="196">
        <f>'[2]04'!I78</f>
        <v>0</v>
      </c>
      <c r="I76" s="196">
        <f>'[2]04'!J78</f>
        <v>0</v>
      </c>
      <c r="J76" s="196">
        <f>'[2]04'!K78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5">
        <f>'[2]04'!B79</f>
        <v>42</v>
      </c>
      <c r="C77" s="196">
        <f>'[2]04'!C79</f>
        <v>30</v>
      </c>
      <c r="D77" s="196">
        <f>'[2]04'!D79</f>
        <v>0</v>
      </c>
      <c r="E77" s="196">
        <f>'[2]04'!E79</f>
        <v>0</v>
      </c>
      <c r="F77" s="15">
        <f t="shared" si="16"/>
        <v>72</v>
      </c>
      <c r="G77" s="195">
        <f>'[2]04'!H79</f>
        <v>33</v>
      </c>
      <c r="H77" s="196">
        <f>'[2]04'!I79</f>
        <v>0</v>
      </c>
      <c r="I77" s="196">
        <f>'[2]04'!J79</f>
        <v>0</v>
      </c>
      <c r="J77" s="196">
        <f>'[2]04'!K79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5">
        <f>'[2]04'!B80</f>
        <v>42</v>
      </c>
      <c r="C78" s="196">
        <f>'[2]04'!C80</f>
        <v>30</v>
      </c>
      <c r="D78" s="196">
        <f>'[2]04'!D80</f>
        <v>0</v>
      </c>
      <c r="E78" s="196">
        <f>'[2]04'!E80</f>
        <v>0</v>
      </c>
      <c r="F78" s="15">
        <f t="shared" si="16"/>
        <v>72</v>
      </c>
      <c r="G78" s="195">
        <f>'[2]04'!H80</f>
        <v>33</v>
      </c>
      <c r="H78" s="196">
        <f>'[2]04'!I80</f>
        <v>0</v>
      </c>
      <c r="I78" s="196">
        <f>'[2]04'!J80</f>
        <v>0</v>
      </c>
      <c r="J78" s="196">
        <f>'[2]04'!K80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5">
        <f>'[2]04'!B81</f>
        <v>42</v>
      </c>
      <c r="C79" s="196">
        <f>'[2]04'!C81</f>
        <v>30</v>
      </c>
      <c r="D79" s="196">
        <f>'[2]04'!D81</f>
        <v>0</v>
      </c>
      <c r="E79" s="196">
        <f>'[2]04'!E81</f>
        <v>0</v>
      </c>
      <c r="F79" s="15">
        <f t="shared" si="16"/>
        <v>72</v>
      </c>
      <c r="G79" s="195">
        <f>'[2]04'!H81</f>
        <v>33</v>
      </c>
      <c r="H79" s="196">
        <f>'[2]04'!I81</f>
        <v>0</v>
      </c>
      <c r="I79" s="196">
        <f>'[2]04'!J81</f>
        <v>0</v>
      </c>
      <c r="J79" s="196">
        <f>'[2]04'!K81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'[2]04'!B82</f>
        <v>42</v>
      </c>
      <c r="C80" s="196">
        <f>'[2]04'!C82</f>
        <v>30</v>
      </c>
      <c r="D80" s="196">
        <f>'[2]04'!D82</f>
        <v>0</v>
      </c>
      <c r="E80" s="196">
        <f>'[2]04'!E82</f>
        <v>0</v>
      </c>
      <c r="F80" s="15">
        <f t="shared" si="16"/>
        <v>72</v>
      </c>
      <c r="G80" s="195">
        <f>'[2]04'!H82</f>
        <v>33</v>
      </c>
      <c r="H80" s="196">
        <f>'[2]04'!I82</f>
        <v>0</v>
      </c>
      <c r="I80" s="196">
        <f>'[2]04'!J82</f>
        <v>0</v>
      </c>
      <c r="J80" s="196">
        <f>'[2]04'!K82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'[2]04'!B83</f>
        <v>42</v>
      </c>
      <c r="C81" s="196">
        <f>'[2]04'!C83</f>
        <v>30</v>
      </c>
      <c r="D81" s="196">
        <f>'[2]04'!D83</f>
        <v>0</v>
      </c>
      <c r="E81" s="196">
        <f>'[2]04'!E83</f>
        <v>0</v>
      </c>
      <c r="F81" s="15">
        <f t="shared" si="16"/>
        <v>72</v>
      </c>
      <c r="G81" s="195">
        <f>'[2]04'!H83</f>
        <v>33</v>
      </c>
      <c r="H81" s="196">
        <f>'[2]04'!I83</f>
        <v>0</v>
      </c>
      <c r="I81" s="196">
        <f>'[2]04'!J83</f>
        <v>0</v>
      </c>
      <c r="J81" s="196">
        <f>'[2]04'!K83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5">
        <f>'[2]04'!B84</f>
        <v>42</v>
      </c>
      <c r="C82" s="196">
        <f>'[2]04'!C84</f>
        <v>30</v>
      </c>
      <c r="D82" s="196">
        <f>'[2]04'!D84</f>
        <v>0</v>
      </c>
      <c r="E82" s="196">
        <f>'[2]04'!E84</f>
        <v>0</v>
      </c>
      <c r="F82" s="15">
        <f t="shared" si="16"/>
        <v>72</v>
      </c>
      <c r="G82" s="195">
        <f>'[2]04'!H84</f>
        <v>33</v>
      </c>
      <c r="H82" s="196">
        <f>'[2]04'!I84</f>
        <v>0</v>
      </c>
      <c r="I82" s="196">
        <f>'[2]04'!J84</f>
        <v>0</v>
      </c>
      <c r="J82" s="196">
        <f>'[2]04'!K84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5">
        <f>'[2]04'!B85</f>
        <v>42</v>
      </c>
      <c r="C83" s="196">
        <f>'[2]04'!C85</f>
        <v>30</v>
      </c>
      <c r="D83" s="196">
        <f>'[2]04'!D85</f>
        <v>0</v>
      </c>
      <c r="E83" s="196">
        <f>'[2]04'!E85</f>
        <v>0</v>
      </c>
      <c r="F83" s="15">
        <f t="shared" si="16"/>
        <v>72</v>
      </c>
      <c r="G83" s="195">
        <f>'[2]04'!H85</f>
        <v>33</v>
      </c>
      <c r="H83" s="196">
        <f>'[2]04'!I85</f>
        <v>0</v>
      </c>
      <c r="I83" s="196">
        <f>'[2]04'!J85</f>
        <v>0</v>
      </c>
      <c r="J83" s="196">
        <f>'[2]04'!K85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5">
        <f>'[2]04'!B86</f>
        <v>42</v>
      </c>
      <c r="C84" s="196">
        <f>'[2]04'!C86</f>
        <v>30</v>
      </c>
      <c r="D84" s="196">
        <f>'[2]04'!D86</f>
        <v>0</v>
      </c>
      <c r="E84" s="196">
        <f>'[2]04'!E86</f>
        <v>0</v>
      </c>
      <c r="F84" s="15">
        <f t="shared" si="16"/>
        <v>72</v>
      </c>
      <c r="G84" s="195">
        <f>'[2]04'!H86</f>
        <v>34</v>
      </c>
      <c r="H84" s="196">
        <f>'[2]04'!I86</f>
        <v>0</v>
      </c>
      <c r="I84" s="196">
        <f>'[2]04'!J86</f>
        <v>0</v>
      </c>
      <c r="J84" s="196">
        <f>'[2]04'!K86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'[2]04'!B87</f>
        <v>42</v>
      </c>
      <c r="C85" s="196">
        <f>'[2]04'!C87</f>
        <v>30</v>
      </c>
      <c r="D85" s="196">
        <f>'[2]04'!D87</f>
        <v>0</v>
      </c>
      <c r="E85" s="196">
        <f>'[2]04'!E87</f>
        <v>0</v>
      </c>
      <c r="F85" s="15">
        <f t="shared" si="16"/>
        <v>72</v>
      </c>
      <c r="G85" s="195">
        <f>'[2]04'!H87</f>
        <v>34</v>
      </c>
      <c r="H85" s="196">
        <f>'[2]04'!I87</f>
        <v>0</v>
      </c>
      <c r="I85" s="196">
        <f>'[2]04'!J87</f>
        <v>0</v>
      </c>
      <c r="J85" s="196">
        <f>'[2]04'!K87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'[2]04'!B88</f>
        <v>42</v>
      </c>
      <c r="C86" s="196">
        <f>'[2]04'!C88</f>
        <v>30</v>
      </c>
      <c r="D86" s="196">
        <f>'[2]04'!D88</f>
        <v>0</v>
      </c>
      <c r="E86" s="196">
        <f>'[2]04'!E88</f>
        <v>0</v>
      </c>
      <c r="F86" s="15">
        <f t="shared" si="16"/>
        <v>72</v>
      </c>
      <c r="G86" s="195">
        <f>'[2]04'!H88</f>
        <v>34</v>
      </c>
      <c r="H86" s="196">
        <f>'[2]04'!I88</f>
        <v>0</v>
      </c>
      <c r="I86" s="196">
        <f>'[2]04'!J88</f>
        <v>0</v>
      </c>
      <c r="J86" s="196">
        <f>'[2]04'!K88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'[2]04'!B89</f>
        <v>42</v>
      </c>
      <c r="C87" s="196">
        <f>'[2]04'!C89</f>
        <v>30</v>
      </c>
      <c r="D87" s="196">
        <f>'[2]04'!D89</f>
        <v>0</v>
      </c>
      <c r="E87" s="196">
        <f>'[2]04'!E89</f>
        <v>0</v>
      </c>
      <c r="F87" s="15">
        <f t="shared" si="16"/>
        <v>72</v>
      </c>
      <c r="G87" s="195">
        <f>'[2]04'!H89</f>
        <v>34</v>
      </c>
      <c r="H87" s="196">
        <f>'[2]04'!I89</f>
        <v>0</v>
      </c>
      <c r="I87" s="196">
        <f>'[2]04'!J89</f>
        <v>0</v>
      </c>
      <c r="J87" s="196">
        <f>'[2]04'!K89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'[2]04'!B90</f>
        <v>42</v>
      </c>
      <c r="C88" s="196">
        <f>'[2]04'!C90</f>
        <v>30</v>
      </c>
      <c r="D88" s="196">
        <f>'[2]04'!D90</f>
        <v>0</v>
      </c>
      <c r="E88" s="196">
        <f>'[2]04'!E90</f>
        <v>0</v>
      </c>
      <c r="F88" s="15">
        <f t="shared" si="16"/>
        <v>72</v>
      </c>
      <c r="G88" s="195">
        <f>'[2]04'!H90</f>
        <v>35</v>
      </c>
      <c r="H88" s="196">
        <f>'[2]04'!I90</f>
        <v>0</v>
      </c>
      <c r="I88" s="196">
        <f>'[2]04'!J90</f>
        <v>0</v>
      </c>
      <c r="J88" s="196">
        <f>'[2]04'!K90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5">
        <f>'[2]04'!B91</f>
        <v>42</v>
      </c>
      <c r="C89" s="196">
        <f>'[2]04'!C91</f>
        <v>30</v>
      </c>
      <c r="D89" s="196">
        <f>'[2]04'!D91</f>
        <v>0</v>
      </c>
      <c r="E89" s="196">
        <f>'[2]04'!E91</f>
        <v>0</v>
      </c>
      <c r="F89" s="15">
        <f t="shared" si="16"/>
        <v>72</v>
      </c>
      <c r="G89" s="195">
        <f>'[2]04'!H91</f>
        <v>35</v>
      </c>
      <c r="H89" s="196">
        <f>'[2]04'!I91</f>
        <v>0</v>
      </c>
      <c r="I89" s="196">
        <f>'[2]04'!J91</f>
        <v>0</v>
      </c>
      <c r="J89" s="196">
        <f>'[2]04'!K91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5">
        <f>'[2]04'!B92</f>
        <v>42</v>
      </c>
      <c r="C90" s="196">
        <f>'[2]04'!C92</f>
        <v>30</v>
      </c>
      <c r="D90" s="196">
        <f>'[2]04'!D92</f>
        <v>0</v>
      </c>
      <c r="E90" s="196">
        <f>'[2]04'!E92</f>
        <v>0</v>
      </c>
      <c r="F90" s="15">
        <f t="shared" si="16"/>
        <v>72</v>
      </c>
      <c r="G90" s="195">
        <f>'[2]04'!H92</f>
        <v>35</v>
      </c>
      <c r="H90" s="196">
        <f>'[2]04'!I92</f>
        <v>0</v>
      </c>
      <c r="I90" s="196">
        <f>'[2]04'!J92</f>
        <v>0</v>
      </c>
      <c r="J90" s="196">
        <f>'[2]04'!K92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5">
        <f>'[2]04'!B93</f>
        <v>42</v>
      </c>
      <c r="C91" s="196">
        <f>'[2]04'!C93</f>
        <v>30</v>
      </c>
      <c r="D91" s="196">
        <f>'[2]04'!D93</f>
        <v>0</v>
      </c>
      <c r="E91" s="196">
        <f>'[2]04'!E93</f>
        <v>0</v>
      </c>
      <c r="F91" s="15">
        <f t="shared" si="16"/>
        <v>72</v>
      </c>
      <c r="G91" s="195">
        <f>'[2]04'!H93</f>
        <v>35</v>
      </c>
      <c r="H91" s="196">
        <f>'[2]04'!I93</f>
        <v>0</v>
      </c>
      <c r="I91" s="196">
        <f>'[2]04'!J93</f>
        <v>0</v>
      </c>
      <c r="J91" s="196">
        <f>'[2]04'!K93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5">
        <f>'[2]04'!B94</f>
        <v>42</v>
      </c>
      <c r="C92" s="196">
        <f>'[2]04'!C94</f>
        <v>30</v>
      </c>
      <c r="D92" s="196">
        <f>'[2]04'!D94</f>
        <v>0</v>
      </c>
      <c r="E92" s="196">
        <f>'[2]04'!E94</f>
        <v>0</v>
      </c>
      <c r="F92" s="15">
        <f t="shared" si="16"/>
        <v>72</v>
      </c>
      <c r="G92" s="195">
        <f>'[2]04'!H94</f>
        <v>35</v>
      </c>
      <c r="H92" s="196">
        <f>'[2]04'!I94</f>
        <v>0</v>
      </c>
      <c r="I92" s="196">
        <f>'[2]04'!J94</f>
        <v>0</v>
      </c>
      <c r="J92" s="196">
        <f>'[2]04'!K94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5">
        <f>'[2]04'!B95</f>
        <v>42</v>
      </c>
      <c r="C93" s="196">
        <f>'[2]04'!C95</f>
        <v>30</v>
      </c>
      <c r="D93" s="196">
        <f>'[2]04'!D95</f>
        <v>0</v>
      </c>
      <c r="E93" s="196">
        <f>'[2]04'!E95</f>
        <v>0</v>
      </c>
      <c r="F93" s="15">
        <f t="shared" si="16"/>
        <v>72</v>
      </c>
      <c r="G93" s="195">
        <f>'[2]04'!H95</f>
        <v>35</v>
      </c>
      <c r="H93" s="196">
        <f>'[2]04'!I95</f>
        <v>0</v>
      </c>
      <c r="I93" s="196">
        <f>'[2]04'!J95</f>
        <v>0</v>
      </c>
      <c r="J93" s="196">
        <f>'[2]04'!K95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5">
        <f>'[2]04'!B96</f>
        <v>42</v>
      </c>
      <c r="C94" s="196">
        <f>'[2]04'!C96</f>
        <v>30</v>
      </c>
      <c r="D94" s="196">
        <f>'[2]04'!D96</f>
        <v>0</v>
      </c>
      <c r="E94" s="196">
        <f>'[2]04'!E96</f>
        <v>0</v>
      </c>
      <c r="F94" s="15">
        <f t="shared" si="16"/>
        <v>72</v>
      </c>
      <c r="G94" s="195">
        <f>'[2]04'!H96</f>
        <v>35</v>
      </c>
      <c r="H94" s="196">
        <f>'[2]04'!I96</f>
        <v>0</v>
      </c>
      <c r="I94" s="196">
        <f>'[2]04'!J96</f>
        <v>0</v>
      </c>
      <c r="J94" s="196">
        <f>'[2]04'!K96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5">
        <f>'[2]04'!B97</f>
        <v>42</v>
      </c>
      <c r="C95" s="196">
        <f>'[2]04'!C97</f>
        <v>30</v>
      </c>
      <c r="D95" s="196">
        <f>'[2]04'!D97</f>
        <v>0</v>
      </c>
      <c r="E95" s="196">
        <f>'[2]04'!E97</f>
        <v>0</v>
      </c>
      <c r="F95" s="15">
        <f t="shared" si="16"/>
        <v>72</v>
      </c>
      <c r="G95" s="195">
        <f>'[2]04'!H97</f>
        <v>35</v>
      </c>
      <c r="H95" s="196">
        <f>'[2]04'!I97</f>
        <v>0</v>
      </c>
      <c r="I95" s="196">
        <f>'[2]04'!J97</f>
        <v>0</v>
      </c>
      <c r="J95" s="196">
        <f>'[2]04'!K97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5">
        <f>'[2]04'!B98</f>
        <v>42</v>
      </c>
      <c r="C96" s="196">
        <f>'[2]04'!C98</f>
        <v>30</v>
      </c>
      <c r="D96" s="196">
        <f>'[2]04'!D98</f>
        <v>0</v>
      </c>
      <c r="E96" s="196">
        <f>'[2]04'!E98</f>
        <v>0</v>
      </c>
      <c r="F96" s="15">
        <f t="shared" si="16"/>
        <v>72</v>
      </c>
      <c r="G96" s="195">
        <f>'[2]04'!H98</f>
        <v>35</v>
      </c>
      <c r="H96" s="196">
        <f>'[2]04'!I98</f>
        <v>0</v>
      </c>
      <c r="I96" s="196">
        <f>'[2]04'!J98</f>
        <v>0</v>
      </c>
      <c r="J96" s="196">
        <f>'[2]04'!K98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5">
        <f>'[2]04'!B99</f>
        <v>42</v>
      </c>
      <c r="C97" s="196">
        <f>'[2]04'!C99</f>
        <v>30</v>
      </c>
      <c r="D97" s="196">
        <f>'[2]04'!D99</f>
        <v>0</v>
      </c>
      <c r="E97" s="196">
        <f>'[2]04'!E99</f>
        <v>0</v>
      </c>
      <c r="F97" s="15">
        <f t="shared" si="16"/>
        <v>72</v>
      </c>
      <c r="G97" s="195">
        <f>'[2]04'!H99</f>
        <v>35</v>
      </c>
      <c r="H97" s="196">
        <f>'[2]04'!I99</f>
        <v>0</v>
      </c>
      <c r="I97" s="196">
        <f>'[2]04'!J99</f>
        <v>0</v>
      </c>
      <c r="J97" s="196">
        <f>'[2]04'!K99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5">
        <f>'[2]04'!B100</f>
        <v>42</v>
      </c>
      <c r="C98" s="196">
        <f>'[2]04'!C100</f>
        <v>30</v>
      </c>
      <c r="D98" s="196">
        <f>'[2]04'!D100</f>
        <v>0</v>
      </c>
      <c r="E98" s="196">
        <f>'[2]04'!E100</f>
        <v>0</v>
      </c>
      <c r="F98" s="15">
        <f t="shared" si="16"/>
        <v>72</v>
      </c>
      <c r="G98" s="195">
        <f>'[2]04'!H100</f>
        <v>35</v>
      </c>
      <c r="H98" s="196">
        <f>'[2]04'!I100</f>
        <v>0</v>
      </c>
      <c r="I98" s="196">
        <f>'[2]04'!J100</f>
        <v>0</v>
      </c>
      <c r="J98" s="196">
        <f>'[2]04'!K100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0.85524999999999995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0.85524999999999995</v>
      </c>
      <c r="L99" s="128">
        <f t="shared" si="17"/>
        <v>2.4E-2</v>
      </c>
      <c r="M99" s="128">
        <f t="shared" si="17"/>
        <v>0.84294999999999987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0.84294999999999987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1" sqref="AU1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45203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s="112" t="s">
        <v>538</v>
      </c>
      <c r="AU1" s="112" t="s">
        <v>539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980</v>
      </c>
      <c r="G3" s="16">
        <f>'[3]04'!G5</f>
        <v>0</v>
      </c>
      <c r="H3" s="17">
        <f>SUM(B3:G3)</f>
        <v>1300</v>
      </c>
      <c r="I3" s="15">
        <f>'[3]04'!J5</f>
        <v>278.61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278.61</v>
      </c>
      <c r="P3" s="18">
        <f>frq!C3</f>
        <v>1</v>
      </c>
      <c r="Q3" s="15">
        <f t="shared" ref="Q3:V18" si="0">IF($P3=1,I3,IF(AND($P3=0.985,I3&gt;0.985*B3),B3*0.985,IF(AND($P3=0.965,I3&gt;0.965*B3),0.965*B3,I3)))</f>
        <v>278.61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278.61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214.61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214.61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980</v>
      </c>
      <c r="G4" s="16">
        <f>'[3]04'!G6</f>
        <v>0</v>
      </c>
      <c r="H4" s="17">
        <f>SUM(B4:G4)</f>
        <v>1300</v>
      </c>
      <c r="I4" s="15">
        <f>'[3]04'!J6</f>
        <v>278.61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278.61</v>
      </c>
      <c r="P4" s="18">
        <f>frq!C4</f>
        <v>1</v>
      </c>
      <c r="Q4" s="15">
        <f>IF($P4=1,I4,IF(AND($P4=0.985,I4&gt;0.985*B4),B4*0.985,IF(AND($P4=0.965,I4&gt;0.965*B4),0.965*B4,I4)))</f>
        <v>278.61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278.61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214.61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214.61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980</v>
      </c>
      <c r="G5" s="16">
        <f>'[3]04'!G7</f>
        <v>0</v>
      </c>
      <c r="H5" s="17">
        <f t="shared" ref="H5:H68" si="27">SUM(B5:G5)</f>
        <v>1300</v>
      </c>
      <c r="I5" s="15">
        <f>'[3]04'!J7</f>
        <v>278.61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278.61</v>
      </c>
      <c r="P5" s="18">
        <f>frq!C5</f>
        <v>1</v>
      </c>
      <c r="Q5" s="15">
        <f t="shared" ref="Q5:V56" si="29">IF($P5=1,I5,IF(AND($P5=0.985,I5&gt;0.985*B5),B5*0.985,IF(AND($P5=0.965,I5&gt;0.965*B5),0.965*B5,I5)))</f>
        <v>278.61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278.61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214.61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214.61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980</v>
      </c>
      <c r="G6" s="16">
        <f>'[3]04'!G8</f>
        <v>0</v>
      </c>
      <c r="H6" s="17">
        <f t="shared" si="27"/>
        <v>1300</v>
      </c>
      <c r="I6" s="15">
        <f>'[3]04'!J8</f>
        <v>278.61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278.61</v>
      </c>
      <c r="P6" s="18">
        <f>frq!C6</f>
        <v>1</v>
      </c>
      <c r="Q6" s="15">
        <f t="shared" si="29"/>
        <v>278.61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278.61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214.61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214.61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980</v>
      </c>
      <c r="G7" s="16">
        <f>'[3]04'!G9</f>
        <v>0</v>
      </c>
      <c r="H7" s="17">
        <f t="shared" si="27"/>
        <v>1300</v>
      </c>
      <c r="I7" s="15">
        <f>'[3]04'!J9</f>
        <v>278.61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278.61</v>
      </c>
      <c r="P7" s="18">
        <f>frq!C7</f>
        <v>1</v>
      </c>
      <c r="Q7" s="15">
        <f t="shared" si="29"/>
        <v>278.61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278.61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214.61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214.61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32</v>
      </c>
      <c r="BP7" s="139">
        <f t="shared" si="25"/>
        <v>-32</v>
      </c>
      <c r="BQ7" s="139">
        <f t="shared" si="26"/>
        <v>-32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980</v>
      </c>
      <c r="G8" s="16">
        <f>'[3]04'!G10</f>
        <v>0</v>
      </c>
      <c r="H8" s="17">
        <f t="shared" si="27"/>
        <v>1300</v>
      </c>
      <c r="I8" s="15">
        <f>'[3]04'!J10</f>
        <v>278.61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278.61</v>
      </c>
      <c r="P8" s="18">
        <f>frq!C8</f>
        <v>1</v>
      </c>
      <c r="Q8" s="15">
        <f t="shared" si="29"/>
        <v>278.61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278.61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214.61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214.61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32</v>
      </c>
      <c r="BP8" s="139">
        <f t="shared" si="25"/>
        <v>-32</v>
      </c>
      <c r="BQ8" s="139">
        <f t="shared" si="26"/>
        <v>-32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980</v>
      </c>
      <c r="G9" s="16">
        <f>'[3]04'!G11</f>
        <v>0</v>
      </c>
      <c r="H9" s="17">
        <f t="shared" si="27"/>
        <v>1300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25.37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25.37</v>
      </c>
      <c r="AE9" s="8">
        <f t="shared" si="11"/>
        <v>25.37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25.37</v>
      </c>
      <c r="AL9" s="8">
        <f t="shared" si="3"/>
        <v>219.26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219.26</v>
      </c>
      <c r="AW9" s="199">
        <v>25.37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25.37</v>
      </c>
      <c r="BD9" s="199">
        <v>25.37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25.37</v>
      </c>
      <c r="BL9" s="8">
        <f t="shared" si="21"/>
        <v>0</v>
      </c>
      <c r="BM9" s="8">
        <f t="shared" si="22"/>
        <v>0</v>
      </c>
      <c r="BN9" s="8">
        <f t="shared" si="23"/>
        <v>25.37</v>
      </c>
      <c r="BO9" s="8">
        <f t="shared" si="24"/>
        <v>25.37</v>
      </c>
      <c r="BP9" s="139">
        <f t="shared" si="25"/>
        <v>-25.37</v>
      </c>
      <c r="BQ9" s="139">
        <f t="shared" si="26"/>
        <v>-25.37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980</v>
      </c>
      <c r="G10" s="16">
        <f>'[3]04'!G12</f>
        <v>0</v>
      </c>
      <c r="H10" s="17">
        <f t="shared" si="27"/>
        <v>1300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26.96</v>
      </c>
      <c r="AE10" s="8">
        <f t="shared" si="11"/>
        <v>26.96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26.96</v>
      </c>
      <c r="AL10" s="8">
        <f t="shared" si="3"/>
        <v>216.07999999999998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216.07999999999998</v>
      </c>
      <c r="AW10" s="199">
        <v>26.96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26.96</v>
      </c>
      <c r="BD10" s="199">
        <v>26.96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26.96</v>
      </c>
      <c r="BL10" s="8">
        <f t="shared" si="21"/>
        <v>0</v>
      </c>
      <c r="BM10" s="8">
        <f t="shared" si="22"/>
        <v>0</v>
      </c>
      <c r="BN10" s="8">
        <f t="shared" si="23"/>
        <v>26.96</v>
      </c>
      <c r="BO10" s="8">
        <f t="shared" si="24"/>
        <v>26.96</v>
      </c>
      <c r="BP10" s="139">
        <f t="shared" si="25"/>
        <v>-26.96</v>
      </c>
      <c r="BQ10" s="139">
        <f t="shared" si="26"/>
        <v>-26.96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980</v>
      </c>
      <c r="G11" s="16">
        <f>'[3]04'!G13</f>
        <v>0</v>
      </c>
      <c r="H11" s="17">
        <f t="shared" si="27"/>
        <v>1300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26.96</v>
      </c>
      <c r="AE11" s="8">
        <f t="shared" si="11"/>
        <v>26.96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26.96</v>
      </c>
      <c r="AL11" s="8">
        <f t="shared" si="3"/>
        <v>216.07999999999998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216.07999999999998</v>
      </c>
      <c r="AW11" s="199">
        <v>26.96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26.96</v>
      </c>
      <c r="BD11" s="199">
        <v>26.96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26.96</v>
      </c>
      <c r="BL11" s="8">
        <f t="shared" si="21"/>
        <v>0</v>
      </c>
      <c r="BM11" s="8">
        <f t="shared" si="22"/>
        <v>0</v>
      </c>
      <c r="BN11" s="8">
        <f t="shared" si="23"/>
        <v>26.96</v>
      </c>
      <c r="BO11" s="8">
        <f t="shared" si="24"/>
        <v>26.96</v>
      </c>
      <c r="BP11" s="139">
        <f t="shared" si="25"/>
        <v>-26.96</v>
      </c>
      <c r="BQ11" s="139">
        <f t="shared" si="26"/>
        <v>-26.96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980</v>
      </c>
      <c r="G12" s="16">
        <f>'[3]04'!G14</f>
        <v>0</v>
      </c>
      <c r="H12" s="17">
        <f t="shared" si="27"/>
        <v>1300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26.96</v>
      </c>
      <c r="AE12" s="8">
        <f t="shared" si="11"/>
        <v>26.96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26.96</v>
      </c>
      <c r="AL12" s="8">
        <f t="shared" si="3"/>
        <v>216.07999999999998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216.07999999999998</v>
      </c>
      <c r="AW12" s="199">
        <v>26.96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26.96</v>
      </c>
      <c r="BD12" s="199">
        <v>26.96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26.96</v>
      </c>
      <c r="BL12" s="8">
        <f t="shared" si="21"/>
        <v>0</v>
      </c>
      <c r="BM12" s="8">
        <f t="shared" si="22"/>
        <v>0</v>
      </c>
      <c r="BN12" s="8">
        <f t="shared" si="23"/>
        <v>26.96</v>
      </c>
      <c r="BO12" s="8">
        <f t="shared" si="24"/>
        <v>26.96</v>
      </c>
      <c r="BP12" s="139">
        <f t="shared" si="25"/>
        <v>-26.96</v>
      </c>
      <c r="BQ12" s="139">
        <f t="shared" si="26"/>
        <v>-26.96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980</v>
      </c>
      <c r="G13" s="16">
        <f>'[3]04'!G15</f>
        <v>0</v>
      </c>
      <c r="H13" s="17">
        <f t="shared" si="27"/>
        <v>1300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26.96</v>
      </c>
      <c r="AE13" s="8">
        <f t="shared" si="11"/>
        <v>26.96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26.96</v>
      </c>
      <c r="AL13" s="8">
        <f t="shared" si="3"/>
        <v>216.07999999999998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216.07999999999998</v>
      </c>
      <c r="AW13" s="199">
        <v>26.96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26.96</v>
      </c>
      <c r="BD13" s="199">
        <v>26.96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26.96</v>
      </c>
      <c r="BL13" s="8">
        <f t="shared" si="21"/>
        <v>0</v>
      </c>
      <c r="BM13" s="8">
        <f t="shared" si="22"/>
        <v>0</v>
      </c>
      <c r="BN13" s="8">
        <f t="shared" si="23"/>
        <v>26.96</v>
      </c>
      <c r="BO13" s="8">
        <f t="shared" si="24"/>
        <v>26.96</v>
      </c>
      <c r="BP13" s="139">
        <f t="shared" si="25"/>
        <v>-26.96</v>
      </c>
      <c r="BQ13" s="139">
        <f t="shared" si="26"/>
        <v>-26.96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980</v>
      </c>
      <c r="G14" s="16">
        <f>'[3]04'!G16</f>
        <v>0</v>
      </c>
      <c r="H14" s="17">
        <f t="shared" si="27"/>
        <v>1300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26.96</v>
      </c>
      <c r="AE14" s="8">
        <f t="shared" si="11"/>
        <v>26.96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26.96</v>
      </c>
      <c r="AL14" s="8">
        <f t="shared" si="3"/>
        <v>216.07999999999998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216.07999999999998</v>
      </c>
      <c r="AW14" s="199">
        <v>26.96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26.96</v>
      </c>
      <c r="BD14" s="199">
        <v>26.96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26.96</v>
      </c>
      <c r="BL14" s="8">
        <f t="shared" si="21"/>
        <v>0</v>
      </c>
      <c r="BM14" s="8">
        <f t="shared" si="22"/>
        <v>0</v>
      </c>
      <c r="BN14" s="8">
        <f t="shared" si="23"/>
        <v>26.96</v>
      </c>
      <c r="BO14" s="8">
        <f t="shared" si="24"/>
        <v>26.96</v>
      </c>
      <c r="BP14" s="139">
        <f t="shared" si="25"/>
        <v>-26.96</v>
      </c>
      <c r="BQ14" s="139">
        <f t="shared" si="26"/>
        <v>-26.96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980</v>
      </c>
      <c r="G15" s="16">
        <f>'[3]04'!G17</f>
        <v>0</v>
      </c>
      <c r="H15" s="17">
        <f t="shared" si="27"/>
        <v>1300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26.96</v>
      </c>
      <c r="AE15" s="8">
        <f t="shared" si="11"/>
        <v>26.96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26.96</v>
      </c>
      <c r="AL15" s="8">
        <f t="shared" si="3"/>
        <v>216.07999999999998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216.07999999999998</v>
      </c>
      <c r="AW15" s="199">
        <v>26.96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26.96</v>
      </c>
      <c r="BD15" s="199">
        <v>26.96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26.96</v>
      </c>
      <c r="BL15" s="8">
        <f t="shared" si="21"/>
        <v>0</v>
      </c>
      <c r="BM15" s="8">
        <f t="shared" si="22"/>
        <v>0</v>
      </c>
      <c r="BN15" s="8">
        <f t="shared" si="23"/>
        <v>26.96</v>
      </c>
      <c r="BO15" s="8">
        <f t="shared" si="24"/>
        <v>26.96</v>
      </c>
      <c r="BP15" s="139">
        <f t="shared" si="25"/>
        <v>-26.96</v>
      </c>
      <c r="BQ15" s="139">
        <f t="shared" si="26"/>
        <v>-26.96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980</v>
      </c>
      <c r="G16" s="16">
        <f>'[3]04'!G18</f>
        <v>0</v>
      </c>
      <c r="H16" s="17">
        <f t="shared" si="27"/>
        <v>1300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26.96</v>
      </c>
      <c r="AE16" s="8">
        <f t="shared" si="11"/>
        <v>26.96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26.96</v>
      </c>
      <c r="AL16" s="8">
        <f t="shared" si="3"/>
        <v>216.07999999999998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216.07999999999998</v>
      </c>
      <c r="AW16" s="199">
        <v>26.96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26.96</v>
      </c>
      <c r="BD16" s="199">
        <v>26.96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26.96</v>
      </c>
      <c r="BL16" s="8">
        <f t="shared" si="21"/>
        <v>0</v>
      </c>
      <c r="BM16" s="8">
        <f t="shared" si="22"/>
        <v>0</v>
      </c>
      <c r="BN16" s="8">
        <f t="shared" si="23"/>
        <v>26.96</v>
      </c>
      <c r="BO16" s="8">
        <f t="shared" si="24"/>
        <v>26.96</v>
      </c>
      <c r="BP16" s="139">
        <f t="shared" si="25"/>
        <v>-26.96</v>
      </c>
      <c r="BQ16" s="139">
        <f t="shared" si="26"/>
        <v>-26.96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980</v>
      </c>
      <c r="G17" s="16">
        <f>'[3]04'!G19</f>
        <v>0</v>
      </c>
      <c r="H17" s="17">
        <f t="shared" si="27"/>
        <v>1300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26.96</v>
      </c>
      <c r="AE17" s="8">
        <f t="shared" si="11"/>
        <v>26.96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26.96</v>
      </c>
      <c r="AL17" s="8">
        <f t="shared" si="3"/>
        <v>216.07999999999998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216.07999999999998</v>
      </c>
      <c r="AW17" s="199">
        <v>26.96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26.96</v>
      </c>
      <c r="BD17" s="199">
        <v>26.96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26.96</v>
      </c>
      <c r="BL17" s="8">
        <f t="shared" si="21"/>
        <v>0</v>
      </c>
      <c r="BM17" s="8">
        <f t="shared" si="22"/>
        <v>0</v>
      </c>
      <c r="BN17" s="8">
        <f t="shared" si="23"/>
        <v>26.96</v>
      </c>
      <c r="BO17" s="8">
        <f t="shared" si="24"/>
        <v>26.96</v>
      </c>
      <c r="BP17" s="139">
        <f t="shared" si="25"/>
        <v>-26.96</v>
      </c>
      <c r="BQ17" s="139">
        <f t="shared" si="26"/>
        <v>-26.96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980</v>
      </c>
      <c r="G18" s="16">
        <f>'[3]04'!G20</f>
        <v>0</v>
      </c>
      <c r="H18" s="17">
        <f t="shared" si="27"/>
        <v>1300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26.96</v>
      </c>
      <c r="AE18" s="8">
        <f t="shared" si="11"/>
        <v>26.96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26.96</v>
      </c>
      <c r="AL18" s="8">
        <f t="shared" si="3"/>
        <v>216.07999999999998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216.07999999999998</v>
      </c>
      <c r="AW18" s="199">
        <v>26.96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26.96</v>
      </c>
      <c r="BD18" s="199">
        <v>26.96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26.96</v>
      </c>
      <c r="BL18" s="8">
        <f t="shared" si="21"/>
        <v>0</v>
      </c>
      <c r="BM18" s="8">
        <f t="shared" si="22"/>
        <v>0</v>
      </c>
      <c r="BN18" s="8">
        <f t="shared" si="23"/>
        <v>26.96</v>
      </c>
      <c r="BO18" s="8">
        <f t="shared" si="24"/>
        <v>26.96</v>
      </c>
      <c r="BP18" s="139">
        <f t="shared" si="25"/>
        <v>-26.96</v>
      </c>
      <c r="BQ18" s="139">
        <f t="shared" si="26"/>
        <v>-26.96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980</v>
      </c>
      <c r="G19" s="16">
        <f>'[3]04'!G21</f>
        <v>0</v>
      </c>
      <c r="H19" s="17">
        <f t="shared" si="27"/>
        <v>1300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26.96</v>
      </c>
      <c r="AE19" s="8">
        <f t="shared" si="11"/>
        <v>26.96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26.96</v>
      </c>
      <c r="AL19" s="8">
        <f t="shared" ref="AL19:AQ61" si="31">Q19-X19-AE19</f>
        <v>216.07999999999998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216.07999999999998</v>
      </c>
      <c r="AW19" s="199">
        <v>26.96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26.96</v>
      </c>
      <c r="BD19" s="199">
        <v>26.96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26.96</v>
      </c>
      <c r="BL19" s="8">
        <f t="shared" si="21"/>
        <v>0</v>
      </c>
      <c r="BM19" s="8">
        <f t="shared" si="22"/>
        <v>0</v>
      </c>
      <c r="BN19" s="8">
        <f t="shared" si="23"/>
        <v>26.96</v>
      </c>
      <c r="BO19" s="8">
        <f t="shared" si="24"/>
        <v>26.96</v>
      </c>
      <c r="BP19" s="139">
        <f t="shared" si="25"/>
        <v>-26.96</v>
      </c>
      <c r="BQ19" s="139">
        <f t="shared" si="26"/>
        <v>-26.96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980</v>
      </c>
      <c r="G20" s="16">
        <f>'[3]04'!G22</f>
        <v>0</v>
      </c>
      <c r="H20" s="17">
        <f t="shared" si="27"/>
        <v>1300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26.96</v>
      </c>
      <c r="AE20" s="8">
        <f t="shared" si="11"/>
        <v>26.96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26.96</v>
      </c>
      <c r="AL20" s="8">
        <f t="shared" si="31"/>
        <v>216.07999999999998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216.07999999999998</v>
      </c>
      <c r="AW20" s="199">
        <v>26.96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26.96</v>
      </c>
      <c r="BD20" s="199">
        <v>26.96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26.96</v>
      </c>
      <c r="BL20" s="8">
        <f t="shared" si="21"/>
        <v>0</v>
      </c>
      <c r="BM20" s="8">
        <f t="shared" si="22"/>
        <v>0</v>
      </c>
      <c r="BN20" s="8">
        <f t="shared" si="23"/>
        <v>26.96</v>
      </c>
      <c r="BO20" s="8">
        <f t="shared" si="24"/>
        <v>26.96</v>
      </c>
      <c r="BP20" s="139">
        <f t="shared" si="25"/>
        <v>-26.96</v>
      </c>
      <c r="BQ20" s="139">
        <f t="shared" si="26"/>
        <v>-26.96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980</v>
      </c>
      <c r="G21" s="16">
        <f>'[3]04'!G23</f>
        <v>0</v>
      </c>
      <c r="H21" s="17">
        <f t="shared" si="27"/>
        <v>1300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26.96</v>
      </c>
      <c r="AE21" s="8">
        <f t="shared" si="11"/>
        <v>26.96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26.96</v>
      </c>
      <c r="AL21" s="8">
        <f t="shared" si="31"/>
        <v>216.07999999999998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216.07999999999998</v>
      </c>
      <c r="AW21" s="199">
        <v>26.96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26.96</v>
      </c>
      <c r="BD21" s="199">
        <v>26.96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26.96</v>
      </c>
      <c r="BL21" s="8">
        <f t="shared" si="21"/>
        <v>0</v>
      </c>
      <c r="BM21" s="8">
        <f t="shared" si="22"/>
        <v>0</v>
      </c>
      <c r="BN21" s="8">
        <f t="shared" si="23"/>
        <v>26.96</v>
      </c>
      <c r="BO21" s="8">
        <f t="shared" si="24"/>
        <v>26.96</v>
      </c>
      <c r="BP21" s="139">
        <f t="shared" si="25"/>
        <v>-26.96</v>
      </c>
      <c r="BQ21" s="139">
        <f t="shared" si="26"/>
        <v>-26.96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980</v>
      </c>
      <c r="G22" s="16">
        <f>'[3]04'!G24</f>
        <v>0</v>
      </c>
      <c r="H22" s="17">
        <f t="shared" si="27"/>
        <v>1300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26.96</v>
      </c>
      <c r="AE22" s="8">
        <f t="shared" si="11"/>
        <v>26.96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26.96</v>
      </c>
      <c r="AL22" s="8">
        <f t="shared" si="31"/>
        <v>216.07999999999998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216.07999999999998</v>
      </c>
      <c r="AW22" s="199">
        <v>26.96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26.96</v>
      </c>
      <c r="BD22" s="199">
        <v>26.96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26.96</v>
      </c>
      <c r="BL22" s="8">
        <f t="shared" si="21"/>
        <v>0</v>
      </c>
      <c r="BM22" s="8">
        <f t="shared" si="22"/>
        <v>0</v>
      </c>
      <c r="BN22" s="8">
        <f t="shared" si="23"/>
        <v>26.96</v>
      </c>
      <c r="BO22" s="8">
        <f t="shared" si="24"/>
        <v>26.96</v>
      </c>
      <c r="BP22" s="139">
        <f t="shared" si="25"/>
        <v>-26.96</v>
      </c>
      <c r="BQ22" s="139">
        <f t="shared" si="26"/>
        <v>-26.96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980</v>
      </c>
      <c r="G23" s="16">
        <f>'[3]04'!G25</f>
        <v>0</v>
      </c>
      <c r="H23" s="17">
        <f t="shared" si="27"/>
        <v>1300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26.96</v>
      </c>
      <c r="AE23" s="8">
        <f t="shared" si="11"/>
        <v>26.96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26.96</v>
      </c>
      <c r="AL23" s="8">
        <f t="shared" si="31"/>
        <v>216.07999999999998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216.07999999999998</v>
      </c>
      <c r="AW23" s="199">
        <v>26.96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26.96</v>
      </c>
      <c r="BD23" s="199">
        <v>26.96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26.96</v>
      </c>
      <c r="BL23" s="8">
        <f t="shared" si="21"/>
        <v>0</v>
      </c>
      <c r="BM23" s="8">
        <f t="shared" si="22"/>
        <v>0</v>
      </c>
      <c r="BN23" s="8">
        <f t="shared" si="23"/>
        <v>26.96</v>
      </c>
      <c r="BO23" s="8">
        <f t="shared" si="24"/>
        <v>26.96</v>
      </c>
      <c r="BP23" s="139">
        <f t="shared" si="25"/>
        <v>-26.96</v>
      </c>
      <c r="BQ23" s="139">
        <f t="shared" si="26"/>
        <v>-26.96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980</v>
      </c>
      <c r="G24" s="16">
        <f>'[3]04'!G26</f>
        <v>0</v>
      </c>
      <c r="H24" s="17">
        <f t="shared" si="27"/>
        <v>1300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26.96</v>
      </c>
      <c r="AE24" s="8">
        <f t="shared" si="11"/>
        <v>26.96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26.96</v>
      </c>
      <c r="AL24" s="8">
        <f t="shared" si="31"/>
        <v>216.07999999999998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216.07999999999998</v>
      </c>
      <c r="AW24" s="199">
        <v>26.96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26.96</v>
      </c>
      <c r="BD24" s="199">
        <v>26.96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26.96</v>
      </c>
      <c r="BL24" s="8">
        <f t="shared" si="21"/>
        <v>0</v>
      </c>
      <c r="BM24" s="8">
        <f t="shared" si="22"/>
        <v>0</v>
      </c>
      <c r="BN24" s="8">
        <f t="shared" si="23"/>
        <v>26.96</v>
      </c>
      <c r="BO24" s="8">
        <f t="shared" si="24"/>
        <v>26.96</v>
      </c>
      <c r="BP24" s="139">
        <f t="shared" si="25"/>
        <v>-26.96</v>
      </c>
      <c r="BQ24" s="139">
        <f t="shared" si="26"/>
        <v>-26.96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980</v>
      </c>
      <c r="G25" s="16">
        <f>'[3]04'!G27</f>
        <v>0</v>
      </c>
      <c r="H25" s="17">
        <f t="shared" si="27"/>
        <v>1300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26.96</v>
      </c>
      <c r="AE25" s="8">
        <f t="shared" si="11"/>
        <v>26.96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26.96</v>
      </c>
      <c r="AL25" s="8">
        <f t="shared" si="31"/>
        <v>216.07999999999998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216.07999999999998</v>
      </c>
      <c r="AW25" s="199">
        <v>26.96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26.96</v>
      </c>
      <c r="BD25" s="199">
        <v>26.96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26.96</v>
      </c>
      <c r="BL25" s="8">
        <f t="shared" si="21"/>
        <v>0</v>
      </c>
      <c r="BM25" s="8">
        <f t="shared" si="22"/>
        <v>0</v>
      </c>
      <c r="BN25" s="8">
        <f t="shared" si="23"/>
        <v>26.96</v>
      </c>
      <c r="BO25" s="8">
        <f t="shared" si="24"/>
        <v>26.96</v>
      </c>
      <c r="BP25" s="139">
        <f t="shared" si="25"/>
        <v>-26.96</v>
      </c>
      <c r="BQ25" s="139">
        <f t="shared" si="26"/>
        <v>-26.96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980</v>
      </c>
      <c r="G26" s="16">
        <f>'[3]04'!G28</f>
        <v>0</v>
      </c>
      <c r="H26" s="17">
        <f t="shared" si="27"/>
        <v>1300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26.96</v>
      </c>
      <c r="AE26" s="8">
        <f t="shared" si="11"/>
        <v>26.96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26.96</v>
      </c>
      <c r="AL26" s="8">
        <f t="shared" si="31"/>
        <v>216.07999999999998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216.07999999999998</v>
      </c>
      <c r="AW26" s="199">
        <v>26.96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26.96</v>
      </c>
      <c r="BD26" s="199">
        <v>26.96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26.96</v>
      </c>
      <c r="BL26" s="8">
        <f t="shared" si="21"/>
        <v>0</v>
      </c>
      <c r="BM26" s="8">
        <f t="shared" si="22"/>
        <v>0</v>
      </c>
      <c r="BN26" s="8">
        <f t="shared" si="23"/>
        <v>26.96</v>
      </c>
      <c r="BO26" s="8">
        <f t="shared" si="24"/>
        <v>26.96</v>
      </c>
      <c r="BP26" s="139">
        <f t="shared" si="25"/>
        <v>-26.96</v>
      </c>
      <c r="BQ26" s="139">
        <f t="shared" si="26"/>
        <v>-26.96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980</v>
      </c>
      <c r="G27" s="16">
        <f>'[3]04'!G29</f>
        <v>0</v>
      </c>
      <c r="H27" s="17">
        <f t="shared" si="27"/>
        <v>1300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26.96</v>
      </c>
      <c r="AE27" s="8">
        <f t="shared" si="11"/>
        <v>26.96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26.96</v>
      </c>
      <c r="AL27" s="8">
        <f t="shared" si="31"/>
        <v>216.07999999999998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216.07999999999998</v>
      </c>
      <c r="AW27" s="199">
        <v>26.96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26.96</v>
      </c>
      <c r="BD27" s="199">
        <v>26.96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26.96</v>
      </c>
      <c r="BL27" s="8">
        <f t="shared" si="21"/>
        <v>0</v>
      </c>
      <c r="BM27" s="8">
        <f t="shared" si="22"/>
        <v>0</v>
      </c>
      <c r="BN27" s="8">
        <f t="shared" si="23"/>
        <v>26.96</v>
      </c>
      <c r="BO27" s="8">
        <f t="shared" si="24"/>
        <v>26.96</v>
      </c>
      <c r="BP27" s="139">
        <f t="shared" si="25"/>
        <v>-26.96</v>
      </c>
      <c r="BQ27" s="139">
        <f t="shared" si="26"/>
        <v>-26.96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980</v>
      </c>
      <c r="G28" s="16">
        <f>'[3]04'!G30</f>
        <v>0</v>
      </c>
      <c r="H28" s="17">
        <f t="shared" si="27"/>
        <v>1300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26.96</v>
      </c>
      <c r="AE28" s="8">
        <f t="shared" si="11"/>
        <v>26.96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26.96</v>
      </c>
      <c r="AL28" s="8">
        <f t="shared" si="31"/>
        <v>216.07999999999998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216.07999999999998</v>
      </c>
      <c r="AW28" s="199">
        <v>26.96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26.96</v>
      </c>
      <c r="BD28" s="199">
        <v>26.96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26.96</v>
      </c>
      <c r="BL28" s="8">
        <f t="shared" si="21"/>
        <v>0</v>
      </c>
      <c r="BM28" s="8">
        <f t="shared" si="22"/>
        <v>0</v>
      </c>
      <c r="BN28" s="8">
        <f t="shared" si="23"/>
        <v>26.96</v>
      </c>
      <c r="BO28" s="8">
        <f t="shared" si="24"/>
        <v>26.96</v>
      </c>
      <c r="BP28" s="139">
        <f t="shared" si="25"/>
        <v>-26.96</v>
      </c>
      <c r="BQ28" s="139">
        <f t="shared" si="26"/>
        <v>-26.96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980</v>
      </c>
      <c r="G29" s="16">
        <f>'[3]04'!G31</f>
        <v>0</v>
      </c>
      <c r="H29" s="17">
        <f t="shared" si="27"/>
        <v>1300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26.96</v>
      </c>
      <c r="AE29" s="8">
        <f t="shared" si="11"/>
        <v>26.96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26.96</v>
      </c>
      <c r="AL29" s="8">
        <f t="shared" si="31"/>
        <v>216.07999999999998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216.07999999999998</v>
      </c>
      <c r="AW29" s="199">
        <v>26.96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26.96</v>
      </c>
      <c r="BD29" s="199">
        <v>26.96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26.96</v>
      </c>
      <c r="BL29" s="8">
        <f t="shared" si="21"/>
        <v>0</v>
      </c>
      <c r="BM29" s="8">
        <f t="shared" si="22"/>
        <v>0</v>
      </c>
      <c r="BN29" s="8">
        <f t="shared" si="23"/>
        <v>26.96</v>
      </c>
      <c r="BO29" s="8">
        <f t="shared" si="24"/>
        <v>26.96</v>
      </c>
      <c r="BP29" s="139">
        <f t="shared" si="25"/>
        <v>-26.96</v>
      </c>
      <c r="BQ29" s="139">
        <f t="shared" si="26"/>
        <v>-26.96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980</v>
      </c>
      <c r="G30" s="16">
        <f>'[3]04'!G32</f>
        <v>0</v>
      </c>
      <c r="H30" s="17">
        <f t="shared" si="27"/>
        <v>1300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25.37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25.37</v>
      </c>
      <c r="AE30" s="8">
        <f t="shared" si="11"/>
        <v>25.37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25.37</v>
      </c>
      <c r="AL30" s="8">
        <f t="shared" si="31"/>
        <v>219.26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219.26</v>
      </c>
      <c r="AW30" s="199">
        <v>25.37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25.37</v>
      </c>
      <c r="BD30" s="199">
        <v>25.37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25.37</v>
      </c>
      <c r="BL30" s="8">
        <f t="shared" si="21"/>
        <v>0</v>
      </c>
      <c r="BM30" s="8">
        <f t="shared" si="22"/>
        <v>0</v>
      </c>
      <c r="BN30" s="8">
        <f t="shared" si="23"/>
        <v>25.37</v>
      </c>
      <c r="BO30" s="8">
        <f t="shared" si="24"/>
        <v>25.37</v>
      </c>
      <c r="BP30" s="139">
        <f t="shared" si="25"/>
        <v>-25.37</v>
      </c>
      <c r="BQ30" s="139">
        <f t="shared" si="26"/>
        <v>-25.37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980</v>
      </c>
      <c r="G31" s="16">
        <f>'[3]04'!G33</f>
        <v>0</v>
      </c>
      <c r="H31" s="17">
        <f t="shared" si="27"/>
        <v>1300</v>
      </c>
      <c r="I31" s="15">
        <f>'[3]04'!J33</f>
        <v>270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26.96</v>
      </c>
      <c r="AE31" s="8">
        <f t="shared" si="11"/>
        <v>26.96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26.96</v>
      </c>
      <c r="AL31" s="8">
        <f t="shared" si="31"/>
        <v>216.07999999999998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216.07999999999998</v>
      </c>
      <c r="AW31" s="199">
        <v>26.96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26.96</v>
      </c>
      <c r="BD31" s="199">
        <v>26.96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26.96</v>
      </c>
      <c r="BL31" s="8">
        <f t="shared" si="21"/>
        <v>0</v>
      </c>
      <c r="BM31" s="8">
        <f t="shared" si="22"/>
        <v>0</v>
      </c>
      <c r="BN31" s="8">
        <f t="shared" si="23"/>
        <v>26.96</v>
      </c>
      <c r="BO31" s="8">
        <f t="shared" si="24"/>
        <v>26.96</v>
      </c>
      <c r="BP31" s="139">
        <f t="shared" si="25"/>
        <v>-26.96</v>
      </c>
      <c r="BQ31" s="139">
        <f t="shared" si="26"/>
        <v>-26.96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980</v>
      </c>
      <c r="G32" s="16">
        <f>'[3]04'!G34</f>
        <v>0</v>
      </c>
      <c r="H32" s="17">
        <f t="shared" si="27"/>
        <v>1300</v>
      </c>
      <c r="I32" s="15">
        <f>'[3]04'!J34</f>
        <v>270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26.96</v>
      </c>
      <c r="AE32" s="8">
        <f t="shared" si="11"/>
        <v>26.96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26.96</v>
      </c>
      <c r="AL32" s="8">
        <f t="shared" si="31"/>
        <v>216.07999999999998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216.07999999999998</v>
      </c>
      <c r="AW32" s="199">
        <v>26.96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26.96</v>
      </c>
      <c r="BD32" s="199">
        <v>26.96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26.96</v>
      </c>
      <c r="BL32" s="8">
        <f t="shared" si="21"/>
        <v>0</v>
      </c>
      <c r="BM32" s="8">
        <f t="shared" si="22"/>
        <v>0</v>
      </c>
      <c r="BN32" s="8">
        <f t="shared" si="23"/>
        <v>26.96</v>
      </c>
      <c r="BO32" s="8">
        <f t="shared" si="24"/>
        <v>26.96</v>
      </c>
      <c r="BP32" s="139">
        <f t="shared" si="25"/>
        <v>-26.96</v>
      </c>
      <c r="BQ32" s="139">
        <f t="shared" si="26"/>
        <v>-26.96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980</v>
      </c>
      <c r="G33" s="16">
        <f>'[3]04'!G35</f>
        <v>0</v>
      </c>
      <c r="H33" s="17">
        <f t="shared" si="27"/>
        <v>1300</v>
      </c>
      <c r="I33" s="15">
        <f>'[3]04'!J35</f>
        <v>270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26.96</v>
      </c>
      <c r="AE33" s="8">
        <f t="shared" si="11"/>
        <v>26.96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26.96</v>
      </c>
      <c r="AL33" s="8">
        <f t="shared" si="31"/>
        <v>216.07999999999998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216.07999999999998</v>
      </c>
      <c r="AW33" s="199">
        <v>26.96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26.96</v>
      </c>
      <c r="BD33" s="199">
        <v>26.96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26.96</v>
      </c>
      <c r="BL33" s="8">
        <f t="shared" si="21"/>
        <v>0</v>
      </c>
      <c r="BM33" s="8">
        <f t="shared" si="22"/>
        <v>0</v>
      </c>
      <c r="BN33" s="8">
        <f t="shared" si="23"/>
        <v>26.96</v>
      </c>
      <c r="BO33" s="8">
        <f t="shared" si="24"/>
        <v>26.96</v>
      </c>
      <c r="BP33" s="139">
        <f t="shared" si="25"/>
        <v>-26.96</v>
      </c>
      <c r="BQ33" s="139">
        <f t="shared" si="26"/>
        <v>-26.96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980</v>
      </c>
      <c r="G34" s="16">
        <f>'[3]04'!G36</f>
        <v>0</v>
      </c>
      <c r="H34" s="17">
        <f t="shared" si="27"/>
        <v>1300</v>
      </c>
      <c r="I34" s="15">
        <f>'[3]04'!J36</f>
        <v>270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26.96</v>
      </c>
      <c r="AE34" s="8">
        <f t="shared" si="11"/>
        <v>26.96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26.96</v>
      </c>
      <c r="AL34" s="8">
        <f t="shared" si="31"/>
        <v>216.07999999999998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216.07999999999998</v>
      </c>
      <c r="AW34" s="199">
        <v>26.96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26.96</v>
      </c>
      <c r="BD34" s="199">
        <v>26.96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26.96</v>
      </c>
      <c r="BL34" s="8">
        <f t="shared" si="21"/>
        <v>0</v>
      </c>
      <c r="BM34" s="8">
        <f t="shared" si="22"/>
        <v>0</v>
      </c>
      <c r="BN34" s="8">
        <f t="shared" si="23"/>
        <v>26.96</v>
      </c>
      <c r="BO34" s="8">
        <f t="shared" si="24"/>
        <v>26.96</v>
      </c>
      <c r="BP34" s="139">
        <f t="shared" si="25"/>
        <v>-26.96</v>
      </c>
      <c r="BQ34" s="139">
        <f t="shared" si="26"/>
        <v>-26.96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980</v>
      </c>
      <c r="G35" s="16">
        <f>'[3]04'!G37</f>
        <v>0</v>
      </c>
      <c r="H35" s="17">
        <f t="shared" si="27"/>
        <v>1300</v>
      </c>
      <c r="I35" s="15">
        <f>'[3]04'!J37</f>
        <v>270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26.96</v>
      </c>
      <c r="AE35" s="8">
        <f t="shared" si="11"/>
        <v>26.96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26.96</v>
      </c>
      <c r="AL35" s="8">
        <f t="shared" si="31"/>
        <v>216.07999999999998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216.07999999999998</v>
      </c>
      <c r="AW35" s="199">
        <v>26.96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26.96</v>
      </c>
      <c r="BD35" s="199">
        <v>26.96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26.96</v>
      </c>
      <c r="BL35" s="8">
        <f t="shared" si="21"/>
        <v>0</v>
      </c>
      <c r="BM35" s="8">
        <f t="shared" si="22"/>
        <v>0</v>
      </c>
      <c r="BN35" s="8">
        <f t="shared" si="23"/>
        <v>26.96</v>
      </c>
      <c r="BO35" s="8">
        <f t="shared" si="24"/>
        <v>26.96</v>
      </c>
      <c r="BP35" s="139">
        <f t="shared" si="25"/>
        <v>-26.96</v>
      </c>
      <c r="BQ35" s="139">
        <f t="shared" si="26"/>
        <v>-26.96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980</v>
      </c>
      <c r="G36" s="16">
        <f>'[3]04'!G38</f>
        <v>0</v>
      </c>
      <c r="H36" s="17">
        <f t="shared" si="27"/>
        <v>1300</v>
      </c>
      <c r="I36" s="15">
        <f>'[3]04'!J38</f>
        <v>270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26.96</v>
      </c>
      <c r="AE36" s="8">
        <f t="shared" si="11"/>
        <v>26.96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26.96</v>
      </c>
      <c r="AL36" s="8">
        <f t="shared" si="31"/>
        <v>216.07999999999998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216.07999999999998</v>
      </c>
      <c r="AW36" s="199">
        <v>26.96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26.96</v>
      </c>
      <c r="BD36" s="199">
        <v>26.96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26.96</v>
      </c>
      <c r="BL36" s="8">
        <f t="shared" si="21"/>
        <v>0</v>
      </c>
      <c r="BM36" s="8">
        <f t="shared" si="22"/>
        <v>0</v>
      </c>
      <c r="BN36" s="8">
        <f t="shared" si="23"/>
        <v>26.96</v>
      </c>
      <c r="BO36" s="8">
        <f t="shared" si="24"/>
        <v>26.96</v>
      </c>
      <c r="BP36" s="139">
        <f t="shared" si="25"/>
        <v>-26.96</v>
      </c>
      <c r="BQ36" s="139">
        <f t="shared" si="26"/>
        <v>-26.96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980</v>
      </c>
      <c r="G37" s="16">
        <f>'[3]04'!G39</f>
        <v>0</v>
      </c>
      <c r="H37" s="17">
        <f t="shared" si="27"/>
        <v>1300</v>
      </c>
      <c r="I37" s="15">
        <f>'[3]04'!J39</f>
        <v>270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26.96</v>
      </c>
      <c r="AE37" s="8">
        <f t="shared" si="11"/>
        <v>26.96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26.96</v>
      </c>
      <c r="AL37" s="8">
        <f t="shared" si="31"/>
        <v>216.07999999999998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216.07999999999998</v>
      </c>
      <c r="AW37" s="199">
        <v>26.96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26.96</v>
      </c>
      <c r="BD37" s="199">
        <v>26.96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26.96</v>
      </c>
      <c r="BL37" s="8">
        <f t="shared" si="21"/>
        <v>0</v>
      </c>
      <c r="BM37" s="8">
        <f t="shared" si="22"/>
        <v>0</v>
      </c>
      <c r="BN37" s="8">
        <f t="shared" si="23"/>
        <v>26.96</v>
      </c>
      <c r="BO37" s="8">
        <f t="shared" si="24"/>
        <v>26.96</v>
      </c>
      <c r="BP37" s="139">
        <f t="shared" si="25"/>
        <v>-26.96</v>
      </c>
      <c r="BQ37" s="139">
        <f t="shared" si="26"/>
        <v>-26.96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980</v>
      </c>
      <c r="G38" s="16">
        <f>'[3]04'!G40</f>
        <v>0</v>
      </c>
      <c r="H38" s="17">
        <f t="shared" si="27"/>
        <v>1300</v>
      </c>
      <c r="I38" s="15">
        <f>'[3]04'!J40</f>
        <v>270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26.96</v>
      </c>
      <c r="AE38" s="8">
        <f t="shared" si="11"/>
        <v>26.96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26.96</v>
      </c>
      <c r="AL38" s="8">
        <f t="shared" si="31"/>
        <v>216.07999999999998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216.07999999999998</v>
      </c>
      <c r="AW38" s="199">
        <v>26.96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26.96</v>
      </c>
      <c r="BD38" s="199">
        <v>26.96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26.96</v>
      </c>
      <c r="BL38" s="8">
        <f t="shared" si="21"/>
        <v>0</v>
      </c>
      <c r="BM38" s="8">
        <f t="shared" si="22"/>
        <v>0</v>
      </c>
      <c r="BN38" s="8">
        <f t="shared" si="23"/>
        <v>26.96</v>
      </c>
      <c r="BO38" s="8">
        <f t="shared" si="24"/>
        <v>26.96</v>
      </c>
      <c r="BP38" s="139">
        <f t="shared" si="25"/>
        <v>-26.96</v>
      </c>
      <c r="BQ38" s="139">
        <f t="shared" si="26"/>
        <v>-26.96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980</v>
      </c>
      <c r="G39" s="16">
        <f>'[3]04'!G41</f>
        <v>0</v>
      </c>
      <c r="H39" s="17">
        <f t="shared" si="27"/>
        <v>1300</v>
      </c>
      <c r="I39" s="15">
        <f>'[3]04'!J41</f>
        <v>270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0</v>
      </c>
      <c r="BM39" s="8">
        <f t="shared" si="22"/>
        <v>0</v>
      </c>
      <c r="BN39" s="8">
        <f t="shared" si="23"/>
        <v>26.99</v>
      </c>
      <c r="BO39" s="8">
        <f t="shared" si="24"/>
        <v>26.99</v>
      </c>
      <c r="BP39" s="139">
        <f t="shared" si="25"/>
        <v>-26.99</v>
      </c>
      <c r="BQ39" s="139">
        <f t="shared" si="26"/>
        <v>-26.99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980</v>
      </c>
      <c r="G40" s="16">
        <f>'[3]04'!G42</f>
        <v>0</v>
      </c>
      <c r="H40" s="17">
        <f t="shared" si="27"/>
        <v>1300</v>
      </c>
      <c r="I40" s="15">
        <f>'[3]04'!J42</f>
        <v>270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0</v>
      </c>
      <c r="BM40" s="8">
        <f t="shared" si="22"/>
        <v>0</v>
      </c>
      <c r="BN40" s="8">
        <f t="shared" si="23"/>
        <v>26.99</v>
      </c>
      <c r="BO40" s="8">
        <f t="shared" si="24"/>
        <v>26.99</v>
      </c>
      <c r="BP40" s="139">
        <f t="shared" si="25"/>
        <v>-26.99</v>
      </c>
      <c r="BQ40" s="139">
        <f t="shared" si="26"/>
        <v>-26.99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980</v>
      </c>
      <c r="G41" s="16">
        <f>'[3]04'!G43</f>
        <v>0</v>
      </c>
      <c r="H41" s="17">
        <f t="shared" si="27"/>
        <v>1300</v>
      </c>
      <c r="I41" s="15">
        <f>'[3]04'!J43</f>
        <v>270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0</v>
      </c>
      <c r="BM41" s="8">
        <f t="shared" si="22"/>
        <v>0</v>
      </c>
      <c r="BN41" s="8">
        <f t="shared" si="23"/>
        <v>26.99</v>
      </c>
      <c r="BO41" s="8">
        <f t="shared" si="24"/>
        <v>26.99</v>
      </c>
      <c r="BP41" s="139">
        <f t="shared" si="25"/>
        <v>-26.99</v>
      </c>
      <c r="BQ41" s="139">
        <f t="shared" si="26"/>
        <v>-26.99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980</v>
      </c>
      <c r="G42" s="16">
        <f>'[3]04'!G44</f>
        <v>0</v>
      </c>
      <c r="H42" s="17">
        <f t="shared" si="27"/>
        <v>1300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0</v>
      </c>
      <c r="BM42" s="8">
        <f t="shared" si="22"/>
        <v>0</v>
      </c>
      <c r="BN42" s="8">
        <f t="shared" si="23"/>
        <v>26.99</v>
      </c>
      <c r="BO42" s="8">
        <f t="shared" si="24"/>
        <v>26.99</v>
      </c>
      <c r="BP42" s="139">
        <f t="shared" si="25"/>
        <v>-26.99</v>
      </c>
      <c r="BQ42" s="139">
        <f t="shared" si="26"/>
        <v>-26.99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960</v>
      </c>
      <c r="G43" s="16">
        <f>'[3]04'!G45</f>
        <v>0</v>
      </c>
      <c r="H43" s="17">
        <f t="shared" si="27"/>
        <v>1280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0</v>
      </c>
      <c r="BM43" s="8">
        <f t="shared" si="22"/>
        <v>0</v>
      </c>
      <c r="BN43" s="8">
        <f t="shared" si="23"/>
        <v>26.99</v>
      </c>
      <c r="BO43" s="8">
        <f t="shared" si="24"/>
        <v>26.99</v>
      </c>
      <c r="BP43" s="139">
        <f t="shared" si="25"/>
        <v>-26.99</v>
      </c>
      <c r="BQ43" s="139">
        <f t="shared" si="26"/>
        <v>-26.99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960</v>
      </c>
      <c r="G44" s="16">
        <f>'[3]04'!G46</f>
        <v>0</v>
      </c>
      <c r="H44" s="17">
        <f t="shared" si="27"/>
        <v>1280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0</v>
      </c>
      <c r="BM44" s="8">
        <f t="shared" si="22"/>
        <v>0</v>
      </c>
      <c r="BN44" s="8">
        <f t="shared" si="23"/>
        <v>26.99</v>
      </c>
      <c r="BO44" s="8">
        <f t="shared" si="24"/>
        <v>26.99</v>
      </c>
      <c r="BP44" s="139">
        <f t="shared" si="25"/>
        <v>-26.99</v>
      </c>
      <c r="BQ44" s="139">
        <f t="shared" si="26"/>
        <v>-26.99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960</v>
      </c>
      <c r="G45" s="16">
        <f>'[3]04'!G47</f>
        <v>0</v>
      </c>
      <c r="H45" s="17">
        <f t="shared" si="27"/>
        <v>1280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W45" s="199">
        <v>26.99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26.99</v>
      </c>
      <c r="BD45" s="199">
        <v>26.99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26.99</v>
      </c>
      <c r="BL45" s="8">
        <f t="shared" si="21"/>
        <v>0</v>
      </c>
      <c r="BM45" s="8">
        <f t="shared" si="22"/>
        <v>0</v>
      </c>
      <c r="BN45" s="8">
        <f t="shared" si="23"/>
        <v>26.99</v>
      </c>
      <c r="BO45" s="8">
        <f t="shared" si="24"/>
        <v>26.99</v>
      </c>
      <c r="BP45" s="139">
        <f t="shared" si="25"/>
        <v>-26.99</v>
      </c>
      <c r="BQ45" s="139">
        <f t="shared" si="26"/>
        <v>-26.99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960</v>
      </c>
      <c r="G46" s="16">
        <f>'[3]04'!G48</f>
        <v>0</v>
      </c>
      <c r="H46" s="17">
        <f t="shared" si="27"/>
        <v>1280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W46" s="199">
        <v>26.99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26.99</v>
      </c>
      <c r="BD46" s="199">
        <v>26.99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26.99</v>
      </c>
      <c r="BL46" s="8">
        <f t="shared" si="21"/>
        <v>0</v>
      </c>
      <c r="BM46" s="8">
        <f t="shared" si="22"/>
        <v>0</v>
      </c>
      <c r="BN46" s="8">
        <f t="shared" si="23"/>
        <v>26.99</v>
      </c>
      <c r="BO46" s="8">
        <f t="shared" si="24"/>
        <v>26.99</v>
      </c>
      <c r="BP46" s="139">
        <f t="shared" si="25"/>
        <v>-26.99</v>
      </c>
      <c r="BQ46" s="139">
        <f t="shared" si="26"/>
        <v>-26.99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960</v>
      </c>
      <c r="G47" s="16">
        <f>'[3]04'!G49</f>
        <v>0</v>
      </c>
      <c r="H47" s="17">
        <f t="shared" si="27"/>
        <v>1280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24.17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24.17</v>
      </c>
      <c r="AL47" s="8">
        <f t="shared" si="31"/>
        <v>213.82999999999998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213.82999999999998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24.17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24.17</v>
      </c>
      <c r="BL47" s="8">
        <f t="shared" si="21"/>
        <v>0</v>
      </c>
      <c r="BM47" s="8">
        <f t="shared" si="22"/>
        <v>0</v>
      </c>
      <c r="BN47" s="8">
        <f t="shared" si="23"/>
        <v>32</v>
      </c>
      <c r="BO47" s="8">
        <f t="shared" si="24"/>
        <v>24.17</v>
      </c>
      <c r="BP47" s="139">
        <f t="shared" si="25"/>
        <v>-32</v>
      </c>
      <c r="BQ47" s="139">
        <f t="shared" si="26"/>
        <v>-24.17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960</v>
      </c>
      <c r="G48" s="16">
        <f>'[3]04'!G50</f>
        <v>0</v>
      </c>
      <c r="H48" s="17">
        <f t="shared" si="27"/>
        <v>1280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24.17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24.17</v>
      </c>
      <c r="AL48" s="8">
        <f t="shared" si="31"/>
        <v>213.82999999999998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213.82999999999998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24.17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24.17</v>
      </c>
      <c r="BL48" s="8">
        <f t="shared" si="21"/>
        <v>0</v>
      </c>
      <c r="BM48" s="8">
        <f t="shared" si="22"/>
        <v>0</v>
      </c>
      <c r="BN48" s="8">
        <f t="shared" si="23"/>
        <v>32</v>
      </c>
      <c r="BO48" s="8">
        <f t="shared" si="24"/>
        <v>24.17</v>
      </c>
      <c r="BP48" s="139">
        <f t="shared" si="25"/>
        <v>-32</v>
      </c>
      <c r="BQ48" s="139">
        <f t="shared" si="26"/>
        <v>-24.17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960</v>
      </c>
      <c r="G49" s="16">
        <f>'[3]04'!G51</f>
        <v>0</v>
      </c>
      <c r="H49" s="17">
        <f t="shared" si="27"/>
        <v>1280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24.17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24.17</v>
      </c>
      <c r="AL49" s="8">
        <f t="shared" si="31"/>
        <v>213.82999999999998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213.82999999999998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24.17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24.17</v>
      </c>
      <c r="BL49" s="8">
        <f t="shared" si="21"/>
        <v>0</v>
      </c>
      <c r="BM49" s="8">
        <f t="shared" si="22"/>
        <v>0</v>
      </c>
      <c r="BN49" s="8">
        <f t="shared" si="23"/>
        <v>32</v>
      </c>
      <c r="BO49" s="8">
        <f t="shared" si="24"/>
        <v>24.17</v>
      </c>
      <c r="BP49" s="139">
        <f t="shared" si="25"/>
        <v>-32</v>
      </c>
      <c r="BQ49" s="139">
        <f t="shared" si="26"/>
        <v>-24.17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960</v>
      </c>
      <c r="G50" s="16">
        <f>'[3]04'!G52</f>
        <v>0</v>
      </c>
      <c r="H50" s="17">
        <f t="shared" si="27"/>
        <v>1280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24.17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24.17</v>
      </c>
      <c r="AL50" s="8">
        <f t="shared" si="31"/>
        <v>213.82999999999998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213.82999999999998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24.17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24.17</v>
      </c>
      <c r="BL50" s="8">
        <f t="shared" si="21"/>
        <v>0</v>
      </c>
      <c r="BM50" s="8">
        <f t="shared" si="22"/>
        <v>0</v>
      </c>
      <c r="BN50" s="8">
        <f t="shared" si="23"/>
        <v>32</v>
      </c>
      <c r="BO50" s="8">
        <f t="shared" si="24"/>
        <v>24.17</v>
      </c>
      <c r="BP50" s="139">
        <f t="shared" si="25"/>
        <v>-32</v>
      </c>
      <c r="BQ50" s="139">
        <f t="shared" si="26"/>
        <v>-24.17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960</v>
      </c>
      <c r="G51" s="16">
        <f>'[3]04'!G53</f>
        <v>0</v>
      </c>
      <c r="H51" s="17">
        <f t="shared" si="27"/>
        <v>1280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24.17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24.17</v>
      </c>
      <c r="AL51" s="8">
        <f t="shared" si="31"/>
        <v>213.82999999999998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213.82999999999998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24.17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24.17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24.17</v>
      </c>
      <c r="BP51" s="139">
        <f t="shared" si="25"/>
        <v>-32</v>
      </c>
      <c r="BQ51" s="139">
        <f t="shared" si="26"/>
        <v>-24.17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960</v>
      </c>
      <c r="G52" s="16">
        <f>'[3]04'!G54</f>
        <v>0</v>
      </c>
      <c r="H52" s="17">
        <f t="shared" si="27"/>
        <v>1280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25.52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25.52</v>
      </c>
      <c r="AE52" s="8">
        <f t="shared" si="11"/>
        <v>25.52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25.52</v>
      </c>
      <c r="AL52" s="8">
        <f t="shared" si="31"/>
        <v>218.95999999999998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218.95999999999998</v>
      </c>
      <c r="AW52" s="199">
        <v>25.52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25.52</v>
      </c>
      <c r="BD52" s="199">
        <v>25.52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25.52</v>
      </c>
      <c r="BL52" s="8">
        <f t="shared" si="21"/>
        <v>0</v>
      </c>
      <c r="BM52" s="8">
        <f t="shared" si="22"/>
        <v>0</v>
      </c>
      <c r="BN52" s="8">
        <f t="shared" si="23"/>
        <v>25.52</v>
      </c>
      <c r="BO52" s="8">
        <f t="shared" si="24"/>
        <v>25.52</v>
      </c>
      <c r="BP52" s="139">
        <f t="shared" si="25"/>
        <v>-25.52</v>
      </c>
      <c r="BQ52" s="139">
        <f t="shared" si="26"/>
        <v>-25.52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960</v>
      </c>
      <c r="G53" s="16">
        <f>'[3]04'!G55</f>
        <v>0</v>
      </c>
      <c r="H53" s="17">
        <f t="shared" si="27"/>
        <v>1280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25.52</v>
      </c>
      <c r="AE53" s="8">
        <f t="shared" si="11"/>
        <v>25.52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25.52</v>
      </c>
      <c r="AL53" s="8">
        <f t="shared" si="31"/>
        <v>218.95999999999998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218.95999999999998</v>
      </c>
      <c r="AW53" s="199">
        <v>25.52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25.52</v>
      </c>
      <c r="BD53" s="199">
        <v>25.52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25.52</v>
      </c>
      <c r="BL53" s="8">
        <f t="shared" si="21"/>
        <v>0</v>
      </c>
      <c r="BM53" s="8">
        <f t="shared" si="22"/>
        <v>0</v>
      </c>
      <c r="BN53" s="8">
        <f t="shared" si="23"/>
        <v>25.52</v>
      </c>
      <c r="BO53" s="8">
        <f t="shared" si="24"/>
        <v>25.52</v>
      </c>
      <c r="BP53" s="139">
        <f t="shared" si="25"/>
        <v>-25.52</v>
      </c>
      <c r="BQ53" s="139">
        <f t="shared" si="26"/>
        <v>-25.52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960</v>
      </c>
      <c r="G54" s="16">
        <f>'[3]04'!G56</f>
        <v>0</v>
      </c>
      <c r="H54" s="17">
        <f t="shared" si="27"/>
        <v>1280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25.52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25.52</v>
      </c>
      <c r="AE54" s="8">
        <f t="shared" si="11"/>
        <v>25.52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25.52</v>
      </c>
      <c r="AL54" s="8">
        <f t="shared" si="31"/>
        <v>218.95999999999998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218.95999999999998</v>
      </c>
      <c r="AW54" s="199">
        <v>25.52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25.52</v>
      </c>
      <c r="BD54" s="199">
        <v>25.52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25.52</v>
      </c>
      <c r="BL54" s="8">
        <f t="shared" si="21"/>
        <v>0</v>
      </c>
      <c r="BM54" s="8">
        <f t="shared" si="22"/>
        <v>0</v>
      </c>
      <c r="BN54" s="8">
        <f t="shared" si="23"/>
        <v>25.52</v>
      </c>
      <c r="BO54" s="8">
        <f t="shared" si="24"/>
        <v>25.52</v>
      </c>
      <c r="BP54" s="139">
        <f t="shared" si="25"/>
        <v>-25.52</v>
      </c>
      <c r="BQ54" s="139">
        <f t="shared" si="26"/>
        <v>-25.52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960</v>
      </c>
      <c r="G55" s="16">
        <f>'[3]04'!G57</f>
        <v>0</v>
      </c>
      <c r="H55" s="17">
        <f t="shared" si="27"/>
        <v>1280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0</v>
      </c>
      <c r="BM55" s="8">
        <f t="shared" si="22"/>
        <v>0</v>
      </c>
      <c r="BN55" s="8">
        <f t="shared" si="23"/>
        <v>26.99</v>
      </c>
      <c r="BO55" s="8">
        <f t="shared" si="24"/>
        <v>26.99</v>
      </c>
      <c r="BP55" s="139">
        <f t="shared" si="25"/>
        <v>-26.99</v>
      </c>
      <c r="BQ55" s="139">
        <f t="shared" si="26"/>
        <v>-26.99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960</v>
      </c>
      <c r="G56" s="16">
        <f>'[3]04'!G58</f>
        <v>0</v>
      </c>
      <c r="H56" s="17">
        <f t="shared" si="27"/>
        <v>1280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0</v>
      </c>
      <c r="BM56" s="8">
        <f t="shared" si="22"/>
        <v>0</v>
      </c>
      <c r="BN56" s="8">
        <f t="shared" si="23"/>
        <v>26.99</v>
      </c>
      <c r="BO56" s="8">
        <f t="shared" si="24"/>
        <v>26.99</v>
      </c>
      <c r="BP56" s="139">
        <f t="shared" si="25"/>
        <v>-26.99</v>
      </c>
      <c r="BQ56" s="139">
        <f t="shared" si="26"/>
        <v>-26.99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960</v>
      </c>
      <c r="G57" s="16">
        <f>'[3]04'!G59</f>
        <v>0</v>
      </c>
      <c r="H57" s="17">
        <f t="shared" si="27"/>
        <v>1280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0</v>
      </c>
      <c r="BM57" s="8">
        <f t="shared" si="22"/>
        <v>0</v>
      </c>
      <c r="BN57" s="8">
        <f t="shared" si="23"/>
        <v>26.99</v>
      </c>
      <c r="BO57" s="8">
        <f t="shared" si="24"/>
        <v>26.99</v>
      </c>
      <c r="BP57" s="139">
        <f t="shared" si="25"/>
        <v>-26.99</v>
      </c>
      <c r="BQ57" s="139">
        <f t="shared" si="26"/>
        <v>-26.99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960</v>
      </c>
      <c r="G58" s="16">
        <f>'[3]04'!G60</f>
        <v>0</v>
      </c>
      <c r="H58" s="17">
        <f t="shared" si="27"/>
        <v>1280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0</v>
      </c>
      <c r="BM58" s="8">
        <f t="shared" si="22"/>
        <v>0</v>
      </c>
      <c r="BN58" s="8">
        <f t="shared" si="23"/>
        <v>26.99</v>
      </c>
      <c r="BO58" s="8">
        <f t="shared" si="24"/>
        <v>26.99</v>
      </c>
      <c r="BP58" s="139">
        <f t="shared" si="25"/>
        <v>-26.99</v>
      </c>
      <c r="BQ58" s="139">
        <f t="shared" si="26"/>
        <v>-26.99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960</v>
      </c>
      <c r="G59" s="16">
        <f>'[3]04'!G61</f>
        <v>0</v>
      </c>
      <c r="H59" s="17">
        <f t="shared" si="27"/>
        <v>1280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25.37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25.37</v>
      </c>
      <c r="AE59" s="8">
        <f t="shared" si="11"/>
        <v>25.37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25.37</v>
      </c>
      <c r="AL59" s="8">
        <f t="shared" si="31"/>
        <v>219.26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219.26</v>
      </c>
      <c r="AW59" s="199">
        <v>25.37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25.37</v>
      </c>
      <c r="BD59" s="199">
        <v>25.37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25.37</v>
      </c>
      <c r="BL59" s="8">
        <f t="shared" si="21"/>
        <v>0</v>
      </c>
      <c r="BM59" s="8">
        <f t="shared" si="22"/>
        <v>0</v>
      </c>
      <c r="BN59" s="8">
        <f t="shared" si="23"/>
        <v>25.37</v>
      </c>
      <c r="BO59" s="8">
        <f t="shared" si="24"/>
        <v>25.37</v>
      </c>
      <c r="BP59" s="139">
        <f t="shared" si="25"/>
        <v>-25.37</v>
      </c>
      <c r="BQ59" s="139">
        <f t="shared" si="26"/>
        <v>-25.37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960</v>
      </c>
      <c r="G60" s="16">
        <f>'[3]04'!G62</f>
        <v>0</v>
      </c>
      <c r="H60" s="17">
        <f t="shared" si="27"/>
        <v>1280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25.37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25.37</v>
      </c>
      <c r="AE60" s="8">
        <f t="shared" si="11"/>
        <v>25.37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25.37</v>
      </c>
      <c r="AL60" s="8">
        <f t="shared" si="31"/>
        <v>219.26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219.26</v>
      </c>
      <c r="AW60" s="199">
        <v>25.37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25.37</v>
      </c>
      <c r="BD60" s="199">
        <v>25.37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25.37</v>
      </c>
      <c r="BL60" s="8">
        <f t="shared" si="21"/>
        <v>0</v>
      </c>
      <c r="BM60" s="8">
        <f t="shared" si="22"/>
        <v>0</v>
      </c>
      <c r="BN60" s="8">
        <f t="shared" si="23"/>
        <v>25.37</v>
      </c>
      <c r="BO60" s="8">
        <f t="shared" si="24"/>
        <v>25.37</v>
      </c>
      <c r="BP60" s="139">
        <f t="shared" si="25"/>
        <v>-25.37</v>
      </c>
      <c r="BQ60" s="139">
        <f t="shared" si="26"/>
        <v>-25.37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960</v>
      </c>
      <c r="G61" s="16">
        <f>'[3]04'!G63</f>
        <v>0</v>
      </c>
      <c r="H61" s="17">
        <f t="shared" si="27"/>
        <v>1280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25.52</v>
      </c>
      <c r="AE61" s="8">
        <f t="shared" si="11"/>
        <v>25.52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25.52</v>
      </c>
      <c r="AL61" s="8">
        <f t="shared" si="31"/>
        <v>218.95999999999998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218.95999999999998</v>
      </c>
      <c r="AW61" s="199">
        <v>25.52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25.52</v>
      </c>
      <c r="BD61" s="199">
        <v>25.52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25.52</v>
      </c>
      <c r="BL61" s="8">
        <f t="shared" si="21"/>
        <v>0</v>
      </c>
      <c r="BM61" s="8">
        <f t="shared" si="22"/>
        <v>0</v>
      </c>
      <c r="BN61" s="8">
        <f t="shared" si="23"/>
        <v>25.52</v>
      </c>
      <c r="BO61" s="8">
        <f t="shared" si="24"/>
        <v>25.52</v>
      </c>
      <c r="BP61" s="139">
        <f t="shared" si="25"/>
        <v>-25.52</v>
      </c>
      <c r="BQ61" s="139">
        <f t="shared" si="26"/>
        <v>-25.52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960</v>
      </c>
      <c r="G62" s="16">
        <f>'[3]04'!G64</f>
        <v>0</v>
      </c>
      <c r="H62" s="17">
        <f t="shared" si="27"/>
        <v>1280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25.52</v>
      </c>
      <c r="AE62" s="8">
        <f t="shared" si="11"/>
        <v>25.52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25.52</v>
      </c>
      <c r="AL62" s="8">
        <f t="shared" ref="AL62:AN98" si="35">Q62-X62-AE62</f>
        <v>218.95999999999998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218.95999999999998</v>
      </c>
      <c r="AW62" s="199">
        <v>25.52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25.52</v>
      </c>
      <c r="BD62" s="199">
        <v>25.52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25.52</v>
      </c>
      <c r="BL62" s="8">
        <f t="shared" si="21"/>
        <v>0</v>
      </c>
      <c r="BM62" s="8">
        <f t="shared" si="22"/>
        <v>0</v>
      </c>
      <c r="BN62" s="8">
        <f t="shared" si="23"/>
        <v>25.52</v>
      </c>
      <c r="BO62" s="8">
        <f t="shared" si="24"/>
        <v>25.52</v>
      </c>
      <c r="BP62" s="139">
        <f t="shared" si="25"/>
        <v>-25.52</v>
      </c>
      <c r="BQ62" s="139">
        <f t="shared" si="26"/>
        <v>-25.52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960</v>
      </c>
      <c r="G63" s="16">
        <f>'[3]04'!G65</f>
        <v>0</v>
      </c>
      <c r="H63" s="17">
        <f t="shared" si="27"/>
        <v>1280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25.52</v>
      </c>
      <c r="AE63" s="8">
        <f t="shared" si="11"/>
        <v>25.52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25.52</v>
      </c>
      <c r="AL63" s="8">
        <f t="shared" si="35"/>
        <v>218.95999999999998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218.95999999999998</v>
      </c>
      <c r="AW63" s="199">
        <v>25.52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25.52</v>
      </c>
      <c r="BD63" s="199">
        <v>25.52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25.52</v>
      </c>
      <c r="BL63" s="8">
        <f t="shared" si="21"/>
        <v>0</v>
      </c>
      <c r="BM63" s="8">
        <f t="shared" si="22"/>
        <v>0</v>
      </c>
      <c r="BN63" s="8">
        <f t="shared" si="23"/>
        <v>25.52</v>
      </c>
      <c r="BO63" s="8">
        <f t="shared" si="24"/>
        <v>25.52</v>
      </c>
      <c r="BP63" s="139">
        <f t="shared" si="25"/>
        <v>-25.52</v>
      </c>
      <c r="BQ63" s="139">
        <f t="shared" si="26"/>
        <v>-25.52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960</v>
      </c>
      <c r="G64" s="16">
        <f>'[3]04'!G66</f>
        <v>0</v>
      </c>
      <c r="H64" s="17">
        <f t="shared" si="27"/>
        <v>1280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25.52</v>
      </c>
      <c r="AE64" s="8">
        <f t="shared" si="11"/>
        <v>25.52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25.52</v>
      </c>
      <c r="AL64" s="8">
        <f t="shared" si="35"/>
        <v>218.95999999999998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218.95999999999998</v>
      </c>
      <c r="AW64" s="199">
        <v>25.52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25.52</v>
      </c>
      <c r="BD64" s="199">
        <v>25.52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25.52</v>
      </c>
      <c r="BL64" s="8">
        <f t="shared" si="21"/>
        <v>0</v>
      </c>
      <c r="BM64" s="8">
        <f t="shared" si="22"/>
        <v>0</v>
      </c>
      <c r="BN64" s="8">
        <f t="shared" si="23"/>
        <v>25.52</v>
      </c>
      <c r="BO64" s="8">
        <f t="shared" si="24"/>
        <v>25.52</v>
      </c>
      <c r="BP64" s="139">
        <f t="shared" si="25"/>
        <v>-25.52</v>
      </c>
      <c r="BQ64" s="139">
        <f t="shared" si="26"/>
        <v>-25.52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960</v>
      </c>
      <c r="G65" s="16">
        <f>'[3]04'!G67</f>
        <v>0</v>
      </c>
      <c r="H65" s="17">
        <f t="shared" si="27"/>
        <v>1280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24.17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24.17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213.82999999999998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213.82999999999998</v>
      </c>
      <c r="AW65" s="199">
        <v>24.17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24.17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0</v>
      </c>
      <c r="BM65" s="8">
        <f t="shared" si="22"/>
        <v>0</v>
      </c>
      <c r="BN65" s="8">
        <f t="shared" si="23"/>
        <v>24.17</v>
      </c>
      <c r="BO65" s="8">
        <f t="shared" si="24"/>
        <v>32</v>
      </c>
      <c r="BP65" s="139">
        <f t="shared" si="25"/>
        <v>-24.17</v>
      </c>
      <c r="BQ65" s="139">
        <f t="shared" si="26"/>
        <v>-32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960</v>
      </c>
      <c r="G66" s="16">
        <f>'[3]04'!G68</f>
        <v>0</v>
      </c>
      <c r="H66" s="17">
        <f t="shared" si="27"/>
        <v>1280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24.17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24.17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213.82999999999998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213.82999999999998</v>
      </c>
      <c r="AW66" s="199">
        <v>24.17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24.17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0</v>
      </c>
      <c r="BM66" s="8">
        <f t="shared" si="22"/>
        <v>0</v>
      </c>
      <c r="BN66" s="8">
        <f t="shared" si="23"/>
        <v>24.17</v>
      </c>
      <c r="BO66" s="8">
        <f t="shared" si="24"/>
        <v>32</v>
      </c>
      <c r="BP66" s="139">
        <f t="shared" si="25"/>
        <v>-24.17</v>
      </c>
      <c r="BQ66" s="139">
        <f t="shared" si="26"/>
        <v>-32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960</v>
      </c>
      <c r="G67" s="16">
        <f>'[3]04'!G69</f>
        <v>0</v>
      </c>
      <c r="H67" s="17">
        <f t="shared" si="27"/>
        <v>1280</v>
      </c>
      <c r="I67" s="15">
        <f>'[3]04'!J69</f>
        <v>270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24.17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24.17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213.82999999999998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213.82999999999998</v>
      </c>
      <c r="AW67" s="199">
        <v>24.17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24.17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24.17</v>
      </c>
      <c r="BO67" s="8">
        <f t="shared" si="24"/>
        <v>32</v>
      </c>
      <c r="BP67" s="139">
        <f t="shared" si="25"/>
        <v>-24.17</v>
      </c>
      <c r="BQ67" s="139">
        <f t="shared" si="26"/>
        <v>-32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960</v>
      </c>
      <c r="G68" s="16">
        <f>'[3]04'!G70</f>
        <v>0</v>
      </c>
      <c r="H68" s="17">
        <f t="shared" si="27"/>
        <v>1280</v>
      </c>
      <c r="I68" s="15">
        <f>'[3]04'!J70</f>
        <v>270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24.17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24.17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213.82999999999998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213.82999999999998</v>
      </c>
      <c r="AW68" s="199">
        <v>24.17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24.17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24.17</v>
      </c>
      <c r="BO68" s="8">
        <f t="shared" ref="BO68:BO98" si="56">BJ68</f>
        <v>32</v>
      </c>
      <c r="BP68" s="139">
        <f t="shared" ref="BP68:BP98" si="57">BL68-BN68</f>
        <v>-24.17</v>
      </c>
      <c r="BQ68" s="139">
        <f t="shared" ref="BQ68:BQ98" si="58">BM68-BO68</f>
        <v>-32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960</v>
      </c>
      <c r="G69" s="16">
        <f>'[3]04'!G71</f>
        <v>0</v>
      </c>
      <c r="H69" s="17">
        <f t="shared" ref="H69:H98" si="59">SUM(B69:G69)</f>
        <v>1280</v>
      </c>
      <c r="I69" s="15">
        <f>'[3]04'!J71</f>
        <v>270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24.17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24.17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213.82999999999998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213.82999999999998</v>
      </c>
      <c r="AW69" s="199">
        <v>24.17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24.17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24.17</v>
      </c>
      <c r="BO69" s="8">
        <f t="shared" si="56"/>
        <v>32</v>
      </c>
      <c r="BP69" s="139">
        <f t="shared" si="57"/>
        <v>-24.17</v>
      </c>
      <c r="BQ69" s="139">
        <f t="shared" si="58"/>
        <v>-32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960</v>
      </c>
      <c r="G70" s="16">
        <f>'[3]04'!G72</f>
        <v>0</v>
      </c>
      <c r="H70" s="17">
        <f t="shared" si="59"/>
        <v>1280</v>
      </c>
      <c r="I70" s="15">
        <f>'[3]04'!J72</f>
        <v>270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24.17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24.17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213.82999999999998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213.82999999999998</v>
      </c>
      <c r="AW70" s="199">
        <v>24.17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24.17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24.17</v>
      </c>
      <c r="BO70" s="8">
        <f t="shared" si="56"/>
        <v>32</v>
      </c>
      <c r="BP70" s="139">
        <f t="shared" si="57"/>
        <v>-24.17</v>
      </c>
      <c r="BQ70" s="139">
        <f t="shared" si="58"/>
        <v>-32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960</v>
      </c>
      <c r="G71" s="16">
        <f>'[3]04'!G73</f>
        <v>0</v>
      </c>
      <c r="H71" s="17">
        <f t="shared" si="59"/>
        <v>1280</v>
      </c>
      <c r="I71" s="15">
        <f>'[3]04'!J73</f>
        <v>302.22000000000003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302.22000000000003</v>
      </c>
      <c r="P71" s="18">
        <f>frq!C71</f>
        <v>1</v>
      </c>
      <c r="Q71" s="15">
        <f t="shared" si="33"/>
        <v>302.22000000000003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302.22000000000003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238.22000000000003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238.22000000000003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960</v>
      </c>
      <c r="G72" s="16">
        <f>'[3]04'!G74</f>
        <v>0</v>
      </c>
      <c r="H72" s="17">
        <f t="shared" si="59"/>
        <v>1280</v>
      </c>
      <c r="I72" s="15">
        <f>'[3]04'!J74</f>
        <v>302.22000000000003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302.22000000000003</v>
      </c>
      <c r="P72" s="18">
        <f>frq!C72</f>
        <v>1</v>
      </c>
      <c r="Q72" s="15">
        <f t="shared" si="33"/>
        <v>302.22000000000003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302.22000000000003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238.22000000000003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238.22000000000003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960</v>
      </c>
      <c r="G73" s="16">
        <f>'[3]04'!G75</f>
        <v>0</v>
      </c>
      <c r="H73" s="17">
        <f t="shared" si="59"/>
        <v>1280</v>
      </c>
      <c r="I73" s="15">
        <f>'[3]04'!J75</f>
        <v>302.22000000000003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302.22000000000003</v>
      </c>
      <c r="P73" s="18">
        <f>frq!C73</f>
        <v>1</v>
      </c>
      <c r="Q73" s="15">
        <f t="shared" si="33"/>
        <v>302.22000000000003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302.22000000000003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238.22000000000003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238.22000000000003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960</v>
      </c>
      <c r="G74" s="16">
        <f>'[3]04'!G76</f>
        <v>0</v>
      </c>
      <c r="H74" s="17">
        <f t="shared" si="59"/>
        <v>1280</v>
      </c>
      <c r="I74" s="15">
        <f>'[3]04'!J76</f>
        <v>302.22000000000003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302.22000000000003</v>
      </c>
      <c r="P74" s="18">
        <f>frq!C74</f>
        <v>1</v>
      </c>
      <c r="Q74" s="15">
        <f t="shared" si="33"/>
        <v>302.22000000000003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302.22000000000003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238.22000000000003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238.22000000000003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980</v>
      </c>
      <c r="G75" s="16">
        <f>'[3]04'!G77</f>
        <v>0</v>
      </c>
      <c r="H75" s="17">
        <f t="shared" si="59"/>
        <v>1300</v>
      </c>
      <c r="I75" s="15">
        <f>'[3]04'!J77</f>
        <v>302.22000000000003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302.22000000000003</v>
      </c>
      <c r="P75" s="18">
        <f>frq!C75</f>
        <v>1</v>
      </c>
      <c r="Q75" s="15">
        <f t="shared" si="33"/>
        <v>302.22000000000003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302.22000000000003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238.22000000000003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238.22000000000003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980</v>
      </c>
      <c r="G76" s="16">
        <f>'[3]04'!G78</f>
        <v>0</v>
      </c>
      <c r="H76" s="17">
        <f t="shared" si="59"/>
        <v>1300</v>
      </c>
      <c r="I76" s="15">
        <f>'[3]04'!J78</f>
        <v>305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31.77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31.77</v>
      </c>
      <c r="AE76" s="8">
        <f t="shared" si="43"/>
        <v>31.77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31.77</v>
      </c>
      <c r="AL76" s="8">
        <f t="shared" si="35"/>
        <v>241.46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241.46</v>
      </c>
      <c r="AW76" s="199">
        <v>31.77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31.77</v>
      </c>
      <c r="BD76" s="199">
        <v>31.77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31.77</v>
      </c>
      <c r="BL76" s="8">
        <f t="shared" si="53"/>
        <v>0</v>
      </c>
      <c r="BM76" s="8">
        <f t="shared" si="54"/>
        <v>0</v>
      </c>
      <c r="BN76" s="8">
        <f t="shared" si="55"/>
        <v>31.77</v>
      </c>
      <c r="BO76" s="8">
        <f t="shared" si="56"/>
        <v>31.77</v>
      </c>
      <c r="BP76" s="139">
        <f t="shared" si="57"/>
        <v>-31.77</v>
      </c>
      <c r="BQ76" s="139">
        <f t="shared" si="58"/>
        <v>-31.77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980</v>
      </c>
      <c r="G77" s="16">
        <f>'[3]04'!G79</f>
        <v>0</v>
      </c>
      <c r="H77" s="17">
        <f t="shared" si="59"/>
        <v>1300</v>
      </c>
      <c r="I77" s="15">
        <f>'[3]04'!J79</f>
        <v>305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31.77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31.77</v>
      </c>
      <c r="AE77" s="8">
        <f t="shared" si="43"/>
        <v>31.77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31.77</v>
      </c>
      <c r="AL77" s="8">
        <f t="shared" si="35"/>
        <v>241.46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241.46</v>
      </c>
      <c r="AW77" s="199">
        <v>31.77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31.77</v>
      </c>
      <c r="BD77" s="199">
        <v>31.77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31.77</v>
      </c>
      <c r="BL77" s="8">
        <f t="shared" si="53"/>
        <v>0</v>
      </c>
      <c r="BM77" s="8">
        <f t="shared" si="54"/>
        <v>0</v>
      </c>
      <c r="BN77" s="8">
        <f t="shared" si="55"/>
        <v>31.77</v>
      </c>
      <c r="BO77" s="8">
        <f t="shared" si="56"/>
        <v>31.77</v>
      </c>
      <c r="BP77" s="139">
        <f t="shared" si="57"/>
        <v>-31.77</v>
      </c>
      <c r="BQ77" s="139">
        <f t="shared" si="58"/>
        <v>-31.77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980</v>
      </c>
      <c r="G78" s="16">
        <f>'[3]04'!G80</f>
        <v>0</v>
      </c>
      <c r="H78" s="17">
        <f t="shared" si="59"/>
        <v>1300</v>
      </c>
      <c r="I78" s="15">
        <f>'[3]04'!J80</f>
        <v>305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31.77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31.77</v>
      </c>
      <c r="AE78" s="8">
        <f t="shared" si="43"/>
        <v>31.77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31.77</v>
      </c>
      <c r="AL78" s="8">
        <f t="shared" si="35"/>
        <v>241.46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241.46</v>
      </c>
      <c r="AW78" s="199">
        <v>31.77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31.77</v>
      </c>
      <c r="BD78" s="199">
        <v>31.77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31.77</v>
      </c>
      <c r="BL78" s="8">
        <f t="shared" si="53"/>
        <v>0</v>
      </c>
      <c r="BM78" s="8">
        <f t="shared" si="54"/>
        <v>0</v>
      </c>
      <c r="BN78" s="8">
        <f t="shared" si="55"/>
        <v>31.77</v>
      </c>
      <c r="BO78" s="8">
        <f t="shared" si="56"/>
        <v>31.77</v>
      </c>
      <c r="BP78" s="139">
        <f t="shared" si="57"/>
        <v>-31.77</v>
      </c>
      <c r="BQ78" s="139">
        <f t="shared" si="58"/>
        <v>-31.77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980</v>
      </c>
      <c r="G79" s="16">
        <f>'[3]04'!G81</f>
        <v>0</v>
      </c>
      <c r="H79" s="17">
        <f t="shared" si="59"/>
        <v>1300</v>
      </c>
      <c r="I79" s="15">
        <f>'[3]04'!J81</f>
        <v>310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W79" s="199">
        <v>31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31</v>
      </c>
      <c r="BD79" s="199">
        <v>31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31</v>
      </c>
      <c r="BL79" s="8">
        <f t="shared" si="53"/>
        <v>0</v>
      </c>
      <c r="BM79" s="8">
        <f t="shared" si="54"/>
        <v>0</v>
      </c>
      <c r="BN79" s="8">
        <f t="shared" si="55"/>
        <v>31</v>
      </c>
      <c r="BO79" s="8">
        <f t="shared" si="56"/>
        <v>31</v>
      </c>
      <c r="BP79" s="139">
        <f t="shared" si="57"/>
        <v>-31</v>
      </c>
      <c r="BQ79" s="139">
        <f t="shared" si="58"/>
        <v>-31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980</v>
      </c>
      <c r="G80" s="16">
        <f>'[3]04'!G82</f>
        <v>0</v>
      </c>
      <c r="H80" s="17">
        <f t="shared" si="59"/>
        <v>1300</v>
      </c>
      <c r="I80" s="15">
        <f>'[3]04'!J82</f>
        <v>310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W80" s="199">
        <v>31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31</v>
      </c>
      <c r="BD80" s="199">
        <v>31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31</v>
      </c>
      <c r="BL80" s="8">
        <f t="shared" si="53"/>
        <v>0</v>
      </c>
      <c r="BM80" s="8">
        <f t="shared" si="54"/>
        <v>0</v>
      </c>
      <c r="BN80" s="8">
        <f t="shared" si="55"/>
        <v>31</v>
      </c>
      <c r="BO80" s="8">
        <f t="shared" si="56"/>
        <v>31</v>
      </c>
      <c r="BP80" s="139">
        <f t="shared" si="57"/>
        <v>-31</v>
      </c>
      <c r="BQ80" s="139">
        <f t="shared" si="58"/>
        <v>-31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980</v>
      </c>
      <c r="G81" s="16">
        <f>'[3]04'!G83</f>
        <v>0</v>
      </c>
      <c r="H81" s="17">
        <f t="shared" si="59"/>
        <v>1300</v>
      </c>
      <c r="I81" s="15">
        <f>'[3]04'!J83</f>
        <v>307.22000000000003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307.22000000000003</v>
      </c>
      <c r="P81" s="18">
        <f>frq!C81</f>
        <v>1</v>
      </c>
      <c r="Q81" s="15">
        <f t="shared" si="33"/>
        <v>307.22000000000003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307.22000000000003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243.22000000000003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243.22000000000003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980</v>
      </c>
      <c r="G82" s="16">
        <f>'[3]04'!G84</f>
        <v>0</v>
      </c>
      <c r="H82" s="17">
        <f t="shared" si="59"/>
        <v>1300</v>
      </c>
      <c r="I82" s="15">
        <f>'[3]04'!J84</f>
        <v>307.22000000000003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307.22000000000003</v>
      </c>
      <c r="P82" s="18">
        <f>frq!C82</f>
        <v>1</v>
      </c>
      <c r="Q82" s="15">
        <f t="shared" si="33"/>
        <v>307.22000000000003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307.22000000000003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243.22000000000003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243.22000000000003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980</v>
      </c>
      <c r="G83" s="16">
        <f>'[3]04'!G85</f>
        <v>0</v>
      </c>
      <c r="H83" s="17">
        <f t="shared" si="59"/>
        <v>1300</v>
      </c>
      <c r="I83" s="15">
        <f>'[3]04'!J85</f>
        <v>307.22000000000003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307.22000000000003</v>
      </c>
      <c r="P83" s="18">
        <f>frq!C83</f>
        <v>1</v>
      </c>
      <c r="Q83" s="15">
        <f t="shared" si="33"/>
        <v>307.22000000000003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307.22000000000003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243.22000000000003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243.22000000000003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32</v>
      </c>
      <c r="BP83" s="139">
        <f t="shared" si="57"/>
        <v>-32</v>
      </c>
      <c r="BQ83" s="139">
        <f t="shared" si="58"/>
        <v>-32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980</v>
      </c>
      <c r="G84" s="16">
        <f>'[3]04'!G86</f>
        <v>0</v>
      </c>
      <c r="H84" s="17">
        <f t="shared" si="59"/>
        <v>1300</v>
      </c>
      <c r="I84" s="15">
        <f>'[3]04'!J86</f>
        <v>307.22000000000003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307.22000000000003</v>
      </c>
      <c r="P84" s="18">
        <f>frq!C84</f>
        <v>1</v>
      </c>
      <c r="Q84" s="15">
        <f t="shared" si="33"/>
        <v>307.22000000000003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307.22000000000003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243.22000000000003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243.22000000000003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39">
        <f t="shared" si="57"/>
        <v>-32</v>
      </c>
      <c r="BQ84" s="139">
        <f t="shared" si="58"/>
        <v>-32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980</v>
      </c>
      <c r="G85" s="16">
        <f>'[3]04'!G87</f>
        <v>0</v>
      </c>
      <c r="H85" s="17">
        <f t="shared" si="59"/>
        <v>1300</v>
      </c>
      <c r="I85" s="15">
        <f>'[3]04'!J87</f>
        <v>307.22000000000003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307.22000000000003</v>
      </c>
      <c r="P85" s="18">
        <f>frq!C85</f>
        <v>1</v>
      </c>
      <c r="Q85" s="15">
        <f t="shared" si="33"/>
        <v>307.22000000000003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307.22000000000003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243.22000000000003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243.22000000000003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980</v>
      </c>
      <c r="G86" s="16">
        <f>'[3]04'!G88</f>
        <v>0</v>
      </c>
      <c r="H86" s="17">
        <f t="shared" si="59"/>
        <v>1300</v>
      </c>
      <c r="I86" s="15">
        <f>'[3]04'!J88</f>
        <v>307.22000000000003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307.22000000000003</v>
      </c>
      <c r="P86" s="18">
        <f>frq!C86</f>
        <v>1</v>
      </c>
      <c r="Q86" s="15">
        <f t="shared" si="33"/>
        <v>307.22000000000003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307.22000000000003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243.22000000000003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243.22000000000003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980</v>
      </c>
      <c r="G87" s="16">
        <f>'[3]04'!G89</f>
        <v>0</v>
      </c>
      <c r="H87" s="17">
        <f t="shared" si="59"/>
        <v>1300</v>
      </c>
      <c r="I87" s="15">
        <f>'[3]04'!J89</f>
        <v>307.22000000000003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307.22000000000003</v>
      </c>
      <c r="P87" s="18">
        <f>frq!C87</f>
        <v>1</v>
      </c>
      <c r="Q87" s="15">
        <f t="shared" si="33"/>
        <v>307.22000000000003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307.22000000000003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243.22000000000003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243.22000000000003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32</v>
      </c>
      <c r="BP87" s="139">
        <f t="shared" si="57"/>
        <v>-32</v>
      </c>
      <c r="BQ87" s="139">
        <f t="shared" si="58"/>
        <v>-32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980</v>
      </c>
      <c r="G88" s="16">
        <f>'[3]04'!G90</f>
        <v>0</v>
      </c>
      <c r="H88" s="17">
        <f t="shared" si="59"/>
        <v>1300</v>
      </c>
      <c r="I88" s="15">
        <f>'[3]04'!J90</f>
        <v>307.22000000000003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307.22000000000003</v>
      </c>
      <c r="P88" s="18">
        <f>frq!C88</f>
        <v>1</v>
      </c>
      <c r="Q88" s="15">
        <f t="shared" si="33"/>
        <v>307.22000000000003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307.22000000000003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243.22000000000003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243.22000000000003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39">
        <f t="shared" si="57"/>
        <v>-32</v>
      </c>
      <c r="BQ88" s="139">
        <f t="shared" si="58"/>
        <v>-32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980</v>
      </c>
      <c r="G89" s="16">
        <f>'[3]04'!G91</f>
        <v>0</v>
      </c>
      <c r="H89" s="17">
        <f t="shared" si="59"/>
        <v>1300</v>
      </c>
      <c r="I89" s="15">
        <f>'[3]04'!J91</f>
        <v>307.22000000000003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307.22000000000003</v>
      </c>
      <c r="P89" s="18">
        <f>frq!C89</f>
        <v>1</v>
      </c>
      <c r="Q89" s="15">
        <f t="shared" si="33"/>
        <v>307.22000000000003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307.22000000000003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243.22000000000003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243.22000000000003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39">
        <f t="shared" si="57"/>
        <v>-32</v>
      </c>
      <c r="BQ89" s="139">
        <f t="shared" si="58"/>
        <v>-32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980</v>
      </c>
      <c r="G90" s="16">
        <f>'[3]04'!G92</f>
        <v>0</v>
      </c>
      <c r="H90" s="17">
        <f t="shared" si="59"/>
        <v>1300</v>
      </c>
      <c r="I90" s="15">
        <f>'[3]04'!J92</f>
        <v>307.22000000000003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307.22000000000003</v>
      </c>
      <c r="P90" s="18">
        <f>frq!C90</f>
        <v>1</v>
      </c>
      <c r="Q90" s="15">
        <f t="shared" si="33"/>
        <v>307.22000000000003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307.22000000000003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243.22000000000003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243.22000000000003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39">
        <f t="shared" si="57"/>
        <v>-32</v>
      </c>
      <c r="BQ90" s="139">
        <f t="shared" si="58"/>
        <v>-32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980</v>
      </c>
      <c r="G91" s="16">
        <f>'[3]04'!G93</f>
        <v>0</v>
      </c>
      <c r="H91" s="17">
        <f t="shared" si="59"/>
        <v>1300</v>
      </c>
      <c r="I91" s="15">
        <f>'[3]04'!J93</f>
        <v>270.22000000000003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270.22000000000003</v>
      </c>
      <c r="P91" s="18">
        <f>frq!C91</f>
        <v>1</v>
      </c>
      <c r="Q91" s="15">
        <f t="shared" si="33"/>
        <v>270.22000000000003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270.22000000000003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238.22000000000003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238.22000000000003</v>
      </c>
      <c r="AW91" s="199">
        <v>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0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32</v>
      </c>
      <c r="BP91" s="139">
        <f t="shared" si="57"/>
        <v>0</v>
      </c>
      <c r="BQ91" s="139">
        <f t="shared" si="58"/>
        <v>-32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980</v>
      </c>
      <c r="G92" s="16">
        <f>'[3]04'!G94</f>
        <v>0</v>
      </c>
      <c r="H92" s="17">
        <f t="shared" si="59"/>
        <v>1300</v>
      </c>
      <c r="I92" s="15">
        <f>'[3]04'!J94</f>
        <v>270.22000000000003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270.22000000000003</v>
      </c>
      <c r="P92" s="18">
        <f>frq!C92</f>
        <v>1</v>
      </c>
      <c r="Q92" s="15">
        <f t="shared" si="33"/>
        <v>270.22000000000003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270.22000000000003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238.22000000000003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238.22000000000003</v>
      </c>
      <c r="AW92" s="199">
        <v>0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0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32</v>
      </c>
      <c r="BP92" s="139">
        <f t="shared" si="57"/>
        <v>0</v>
      </c>
      <c r="BQ92" s="139">
        <f t="shared" si="58"/>
        <v>-32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980</v>
      </c>
      <c r="G93" s="16">
        <f>'[3]04'!G95</f>
        <v>0</v>
      </c>
      <c r="H93" s="17">
        <f t="shared" si="59"/>
        <v>1300</v>
      </c>
      <c r="I93" s="15">
        <f>'[3]04'!J95</f>
        <v>270.22000000000003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270.22000000000003</v>
      </c>
      <c r="P93" s="18">
        <f>frq!C93</f>
        <v>1</v>
      </c>
      <c r="Q93" s="15">
        <f t="shared" si="33"/>
        <v>270.22000000000003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270.22000000000003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238.22000000000003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238.22000000000003</v>
      </c>
      <c r="AW93" s="199">
        <v>0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0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32</v>
      </c>
      <c r="BP93" s="139">
        <f t="shared" si="57"/>
        <v>0</v>
      </c>
      <c r="BQ93" s="139">
        <f t="shared" si="58"/>
        <v>-32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980</v>
      </c>
      <c r="G94" s="16">
        <f>'[3]04'!G96</f>
        <v>0</v>
      </c>
      <c r="H94" s="17">
        <f t="shared" si="59"/>
        <v>1300</v>
      </c>
      <c r="I94" s="15">
        <f>'[3]04'!J96</f>
        <v>270.22000000000003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270.22000000000003</v>
      </c>
      <c r="P94" s="18">
        <f>frq!C94</f>
        <v>1</v>
      </c>
      <c r="Q94" s="15">
        <f t="shared" si="33"/>
        <v>270.22000000000003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270.22000000000003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238.22000000000003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238.22000000000003</v>
      </c>
      <c r="AW94" s="199">
        <v>0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0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32</v>
      </c>
      <c r="BP94" s="139">
        <f t="shared" si="57"/>
        <v>0</v>
      </c>
      <c r="BQ94" s="139">
        <f t="shared" si="58"/>
        <v>-32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980</v>
      </c>
      <c r="G95" s="16">
        <f>'[3]04'!G97</f>
        <v>0</v>
      </c>
      <c r="H95" s="17">
        <f t="shared" si="59"/>
        <v>1300</v>
      </c>
      <c r="I95" s="15">
        <f>'[3]04'!J97</f>
        <v>270.22000000000003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270.22000000000003</v>
      </c>
      <c r="P95" s="18">
        <f>frq!C95</f>
        <v>1</v>
      </c>
      <c r="Q95" s="15">
        <f t="shared" si="33"/>
        <v>270.22000000000003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270.22000000000003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238.22000000000003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238.22000000000003</v>
      </c>
      <c r="AW95" s="199">
        <v>0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0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32</v>
      </c>
      <c r="BP95" s="139">
        <f t="shared" si="57"/>
        <v>0</v>
      </c>
      <c r="BQ95" s="139">
        <f t="shared" si="58"/>
        <v>-32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980</v>
      </c>
      <c r="G96" s="16">
        <f>'[3]04'!G98</f>
        <v>0</v>
      </c>
      <c r="H96" s="17">
        <f t="shared" si="59"/>
        <v>1300</v>
      </c>
      <c r="I96" s="15">
        <f>'[3]04'!J98</f>
        <v>270.22000000000003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270.22000000000003</v>
      </c>
      <c r="P96" s="18">
        <f>frq!C96</f>
        <v>1</v>
      </c>
      <c r="Q96" s="15">
        <f t="shared" si="33"/>
        <v>270.22000000000003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270.22000000000003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238.22000000000003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238.22000000000003</v>
      </c>
      <c r="AW96" s="199">
        <v>0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0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32</v>
      </c>
      <c r="BP96" s="139">
        <f t="shared" si="57"/>
        <v>0</v>
      </c>
      <c r="BQ96" s="139">
        <f t="shared" si="58"/>
        <v>-32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980</v>
      </c>
      <c r="G97" s="16">
        <f>'[3]04'!G99</f>
        <v>0</v>
      </c>
      <c r="H97" s="17">
        <f t="shared" si="59"/>
        <v>1300</v>
      </c>
      <c r="I97" s="15">
        <f>'[3]04'!J99</f>
        <v>270.22000000000003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270.22000000000003</v>
      </c>
      <c r="P97" s="18">
        <f>frq!C97</f>
        <v>1</v>
      </c>
      <c r="Q97" s="15">
        <f t="shared" si="33"/>
        <v>270.22000000000003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270.22000000000003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238.22000000000003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238.22000000000003</v>
      </c>
      <c r="AW97" s="199">
        <v>0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0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32</v>
      </c>
      <c r="BP97" s="139">
        <f t="shared" si="57"/>
        <v>0</v>
      </c>
      <c r="BQ97" s="139">
        <f t="shared" si="58"/>
        <v>-32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980</v>
      </c>
      <c r="G98" s="16">
        <f>'[3]04'!G100</f>
        <v>0</v>
      </c>
      <c r="H98" s="17">
        <f t="shared" si="59"/>
        <v>1300</v>
      </c>
      <c r="I98" s="15">
        <f>'[3]04'!J100</f>
        <v>270.22000000000003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270.22000000000003</v>
      </c>
      <c r="P98" s="18">
        <f>frq!C98</f>
        <v>1</v>
      </c>
      <c r="Q98" s="15">
        <f t="shared" si="33"/>
        <v>270.22000000000003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270.22000000000003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238.22000000000003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238.22000000000003</v>
      </c>
      <c r="AW98" s="199">
        <v>0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0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32</v>
      </c>
      <c r="BP98" s="139">
        <f t="shared" si="57"/>
        <v>0</v>
      </c>
      <c r="BQ98" s="139">
        <f t="shared" si="58"/>
        <v>-32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6.6729300000000062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6.6729300000000062</v>
      </c>
      <c r="P99" s="15">
        <f t="shared" si="62"/>
        <v>2.4E-2</v>
      </c>
      <c r="Q99" s="15">
        <f t="shared" si="62"/>
        <v>6.6729300000000062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6.6729300000000062</v>
      </c>
      <c r="X99" s="15">
        <f t="shared" si="62"/>
        <v>0.62330250000000009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0.62330250000000009</v>
      </c>
      <c r="AE99" s="15">
        <f t="shared" si="62"/>
        <v>0.68926000000000009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0.68926000000000009</v>
      </c>
      <c r="AL99" s="15">
        <f t="shared" si="62"/>
        <v>5.3603675000000033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5.3603675000000033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0.62330250000000009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0.62330250000000009</v>
      </c>
      <c r="BD99" s="15">
        <f t="shared" si="62"/>
        <v>0.68926000000000009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0.68926000000000009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0.62330250000000009</v>
      </c>
      <c r="BO99" s="15">
        <f t="shared" si="63"/>
        <v>0.68926000000000009</v>
      </c>
      <c r="BP99" s="15">
        <f t="shared" si="63"/>
        <v>-0.62330250000000009</v>
      </c>
      <c r="BQ99" s="15">
        <f t="shared" si="63"/>
        <v>-0.68926000000000009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45203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45203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157</v>
      </c>
      <c r="E3">
        <f>PPCL!N3</f>
        <v>0</v>
      </c>
      <c r="F3">
        <f>B3+C3</f>
        <v>265</v>
      </c>
      <c r="G3">
        <f>D3+E3</f>
        <v>157</v>
      </c>
      <c r="H3" s="112"/>
      <c r="I3">
        <f>BRPL_EOD!AE3+BRPL_EOD!AF3</f>
        <v>44.54</v>
      </c>
      <c r="J3">
        <f>BYPL_EOD!AE3+BYPL_EOD!AF3</f>
        <v>25.3</v>
      </c>
      <c r="K3">
        <f>MES_EOD!AE3+MES_EOD!AF3</f>
        <v>9.5399999999999991</v>
      </c>
      <c r="L3">
        <f>NDMC_EOD!AE3+NDMC_EOD!AF3</f>
        <v>47.27</v>
      </c>
      <c r="M3">
        <f>TPDDL_EOD!AE3+TPDDL_EOD!AF3</f>
        <v>30.35</v>
      </c>
      <c r="N3">
        <f t="shared" ref="N3:N66" si="0">SUM(I3:M3)</f>
        <v>157</v>
      </c>
      <c r="O3" s="112">
        <f t="shared" ref="O3:O66" si="1">G3-N3</f>
        <v>0</v>
      </c>
      <c r="P3">
        <v>44.54</v>
      </c>
      <c r="Q3">
        <v>25.3</v>
      </c>
      <c r="R3">
        <v>9.5399999999999991</v>
      </c>
      <c r="S3">
        <v>47.27</v>
      </c>
      <c r="T3">
        <v>30.35</v>
      </c>
      <c r="U3" s="114">
        <f t="shared" ref="U3:U66" si="2">SUM(P3:T3)</f>
        <v>157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157</v>
      </c>
      <c r="E4">
        <f>PPCL!N4</f>
        <v>0</v>
      </c>
      <c r="F4">
        <f t="shared" ref="F4:F67" si="4">B4+C4</f>
        <v>265</v>
      </c>
      <c r="G4">
        <f t="shared" ref="G4:G67" si="5">D4+E4</f>
        <v>157</v>
      </c>
      <c r="H4" s="112"/>
      <c r="I4">
        <f>BRPL_EOD!AE4+BRPL_EOD!AF4</f>
        <v>44.54</v>
      </c>
      <c r="J4">
        <f>BYPL_EOD!AE4+BYPL_EOD!AF4</f>
        <v>25.3</v>
      </c>
      <c r="K4">
        <f>MES_EOD!AE4+MES_EOD!AF4</f>
        <v>9.5399999999999991</v>
      </c>
      <c r="L4">
        <f>NDMC_EOD!AE4+NDMC_EOD!AF4</f>
        <v>47.27</v>
      </c>
      <c r="M4">
        <f>TPDDL_EOD!AE4+TPDDL_EOD!AF4</f>
        <v>30.35</v>
      </c>
      <c r="N4">
        <f t="shared" si="0"/>
        <v>157</v>
      </c>
      <c r="O4" s="112">
        <f t="shared" si="1"/>
        <v>0</v>
      </c>
      <c r="P4">
        <v>44.54</v>
      </c>
      <c r="Q4">
        <v>25.3</v>
      </c>
      <c r="R4">
        <v>9.5399999999999991</v>
      </c>
      <c r="S4">
        <v>47.27</v>
      </c>
      <c r="T4">
        <v>30.35</v>
      </c>
      <c r="U4" s="114">
        <f t="shared" si="2"/>
        <v>157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157</v>
      </c>
      <c r="E5">
        <f>PPCL!N5</f>
        <v>0</v>
      </c>
      <c r="F5">
        <f t="shared" si="4"/>
        <v>265</v>
      </c>
      <c r="G5">
        <f t="shared" si="5"/>
        <v>157</v>
      </c>
      <c r="H5" s="112"/>
      <c r="I5">
        <f>BRPL_EOD!AE5+BRPL_EOD!AF5</f>
        <v>44.54</v>
      </c>
      <c r="J5">
        <f>BYPL_EOD!AE5+BYPL_EOD!AF5</f>
        <v>25.3</v>
      </c>
      <c r="K5">
        <f>MES_EOD!AE5+MES_EOD!AF5</f>
        <v>9.5399999999999991</v>
      </c>
      <c r="L5">
        <f>NDMC_EOD!AE5+NDMC_EOD!AF5</f>
        <v>47.27</v>
      </c>
      <c r="M5">
        <f>TPDDL_EOD!AE5+TPDDL_EOD!AF5</f>
        <v>30.35</v>
      </c>
      <c r="N5">
        <f t="shared" si="0"/>
        <v>157</v>
      </c>
      <c r="O5" s="112">
        <f t="shared" si="1"/>
        <v>0</v>
      </c>
      <c r="P5">
        <v>44.54</v>
      </c>
      <c r="Q5">
        <v>25.3</v>
      </c>
      <c r="R5">
        <v>9.5399999999999991</v>
      </c>
      <c r="S5">
        <v>47.27</v>
      </c>
      <c r="T5">
        <v>30.35</v>
      </c>
      <c r="U5" s="114">
        <f t="shared" si="2"/>
        <v>157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157</v>
      </c>
      <c r="E6">
        <f>PPCL!N6</f>
        <v>0</v>
      </c>
      <c r="F6">
        <f t="shared" si="4"/>
        <v>265</v>
      </c>
      <c r="G6">
        <f t="shared" si="5"/>
        <v>157</v>
      </c>
      <c r="H6" s="112"/>
      <c r="I6">
        <f>BRPL_EOD!AE6+BRPL_EOD!AF6</f>
        <v>44.54</v>
      </c>
      <c r="J6">
        <f>BYPL_EOD!AE6+BYPL_EOD!AF6</f>
        <v>25.3</v>
      </c>
      <c r="K6">
        <f>MES_EOD!AE6+MES_EOD!AF6</f>
        <v>9.5399999999999991</v>
      </c>
      <c r="L6">
        <f>NDMC_EOD!AE6+NDMC_EOD!AF6</f>
        <v>47.27</v>
      </c>
      <c r="M6">
        <f>TPDDL_EOD!AE6+TPDDL_EOD!AF6</f>
        <v>30.35</v>
      </c>
      <c r="N6">
        <f t="shared" si="0"/>
        <v>157</v>
      </c>
      <c r="O6" s="112">
        <f t="shared" si="1"/>
        <v>0</v>
      </c>
      <c r="P6">
        <v>44.54</v>
      </c>
      <c r="Q6">
        <v>25.3</v>
      </c>
      <c r="R6">
        <v>9.5399999999999991</v>
      </c>
      <c r="S6">
        <v>47.27</v>
      </c>
      <c r="T6">
        <v>30.35</v>
      </c>
      <c r="U6" s="114">
        <f t="shared" si="2"/>
        <v>157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157</v>
      </c>
      <c r="E7">
        <f>PPCL!N7</f>
        <v>0</v>
      </c>
      <c r="F7">
        <f t="shared" si="4"/>
        <v>265</v>
      </c>
      <c r="G7">
        <f t="shared" si="5"/>
        <v>157</v>
      </c>
      <c r="H7" s="112"/>
      <c r="I7">
        <f>BRPL_EOD!AE7+BRPL_EOD!AF7</f>
        <v>44.54</v>
      </c>
      <c r="J7">
        <f>BYPL_EOD!AE7+BYPL_EOD!AF7</f>
        <v>25.3</v>
      </c>
      <c r="K7">
        <f>MES_EOD!AE7+MES_EOD!AF7</f>
        <v>9.5399999999999991</v>
      </c>
      <c r="L7">
        <f>NDMC_EOD!AE7+NDMC_EOD!AF7</f>
        <v>47.27</v>
      </c>
      <c r="M7">
        <f>TPDDL_EOD!AE7+TPDDL_EOD!AF7</f>
        <v>30.35</v>
      </c>
      <c r="N7">
        <f t="shared" si="0"/>
        <v>157</v>
      </c>
      <c r="O7" s="112">
        <f t="shared" si="1"/>
        <v>0</v>
      </c>
      <c r="P7">
        <v>44.54</v>
      </c>
      <c r="Q7">
        <v>25.3</v>
      </c>
      <c r="R7">
        <v>9.5399999999999991</v>
      </c>
      <c r="S7">
        <v>47.27</v>
      </c>
      <c r="T7">
        <v>30.35</v>
      </c>
      <c r="U7" s="114">
        <f t="shared" si="2"/>
        <v>157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158</v>
      </c>
      <c r="E8">
        <f>PPCL!N8</f>
        <v>0</v>
      </c>
      <c r="F8">
        <f t="shared" si="4"/>
        <v>265</v>
      </c>
      <c r="G8">
        <f t="shared" si="5"/>
        <v>158</v>
      </c>
      <c r="H8" s="112"/>
      <c r="I8">
        <f>BRPL_EOD!AE8+BRPL_EOD!AF8</f>
        <v>44.82</v>
      </c>
      <c r="J8">
        <f>BYPL_EOD!AE8+BYPL_EOD!AF8</f>
        <v>25.46</v>
      </c>
      <c r="K8">
        <f>MES_EOD!AE8+MES_EOD!AF8</f>
        <v>9.6</v>
      </c>
      <c r="L8">
        <f>NDMC_EOD!AE8+NDMC_EOD!AF8</f>
        <v>47.58</v>
      </c>
      <c r="M8">
        <f>TPDDL_EOD!AE8+TPDDL_EOD!AF8</f>
        <v>30.54</v>
      </c>
      <c r="N8">
        <f t="shared" si="0"/>
        <v>158</v>
      </c>
      <c r="O8" s="112">
        <f t="shared" si="1"/>
        <v>0</v>
      </c>
      <c r="P8">
        <v>44.82</v>
      </c>
      <c r="Q8">
        <v>25.46</v>
      </c>
      <c r="R8">
        <v>9.6</v>
      </c>
      <c r="S8">
        <v>47.58</v>
      </c>
      <c r="T8">
        <v>30.54</v>
      </c>
      <c r="U8" s="114">
        <f t="shared" si="2"/>
        <v>158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159</v>
      </c>
      <c r="E9">
        <f>PPCL!N9</f>
        <v>0</v>
      </c>
      <c r="F9">
        <f t="shared" si="4"/>
        <v>265</v>
      </c>
      <c r="G9">
        <f t="shared" si="5"/>
        <v>159</v>
      </c>
      <c r="H9" s="112"/>
      <c r="I9">
        <f>BRPL_EOD!AE9+BRPL_EOD!AF9</f>
        <v>45.1</v>
      </c>
      <c r="J9">
        <f>BYPL_EOD!AE9+BYPL_EOD!AF9</f>
        <v>25.62</v>
      </c>
      <c r="K9">
        <f>MES_EOD!AE9+MES_EOD!AF9</f>
        <v>9.66</v>
      </c>
      <c r="L9">
        <f>NDMC_EOD!AE9+NDMC_EOD!AF9</f>
        <v>47.88</v>
      </c>
      <c r="M9">
        <f>TPDDL_EOD!AE9+TPDDL_EOD!AF9</f>
        <v>30.74</v>
      </c>
      <c r="N9">
        <f t="shared" si="0"/>
        <v>159</v>
      </c>
      <c r="O9" s="112">
        <f t="shared" si="1"/>
        <v>0</v>
      </c>
      <c r="P9">
        <v>45.1</v>
      </c>
      <c r="Q9">
        <v>25.62</v>
      </c>
      <c r="R9">
        <v>9.66</v>
      </c>
      <c r="S9">
        <v>47.88</v>
      </c>
      <c r="T9">
        <v>30.74</v>
      </c>
      <c r="U9" s="114">
        <f t="shared" si="2"/>
        <v>159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159</v>
      </c>
      <c r="E10">
        <f>PPCL!N10</f>
        <v>0</v>
      </c>
      <c r="F10">
        <f t="shared" si="4"/>
        <v>265</v>
      </c>
      <c r="G10">
        <f t="shared" si="5"/>
        <v>159</v>
      </c>
      <c r="H10" s="112"/>
      <c r="I10">
        <f>BRPL_EOD!AE10+BRPL_EOD!AF10</f>
        <v>45.1</v>
      </c>
      <c r="J10">
        <f>BYPL_EOD!AE10+BYPL_EOD!AF10</f>
        <v>25.62</v>
      </c>
      <c r="K10">
        <f>MES_EOD!AE10+MES_EOD!AF10</f>
        <v>9.66</v>
      </c>
      <c r="L10">
        <f>NDMC_EOD!AE10+NDMC_EOD!AF10</f>
        <v>47.88</v>
      </c>
      <c r="M10">
        <f>TPDDL_EOD!AE10+TPDDL_EOD!AF10</f>
        <v>30.74</v>
      </c>
      <c r="N10">
        <f t="shared" si="0"/>
        <v>159</v>
      </c>
      <c r="O10" s="112">
        <f t="shared" si="1"/>
        <v>0</v>
      </c>
      <c r="P10">
        <v>45.1</v>
      </c>
      <c r="Q10">
        <v>25.62</v>
      </c>
      <c r="R10">
        <v>9.66</v>
      </c>
      <c r="S10">
        <v>47.88</v>
      </c>
      <c r="T10">
        <v>30.74</v>
      </c>
      <c r="U10" s="114">
        <f t="shared" si="2"/>
        <v>159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159</v>
      </c>
      <c r="E11">
        <f>PPCL!N11</f>
        <v>0</v>
      </c>
      <c r="F11">
        <f t="shared" si="4"/>
        <v>265</v>
      </c>
      <c r="G11">
        <f t="shared" si="5"/>
        <v>159</v>
      </c>
      <c r="H11" s="112"/>
      <c r="I11">
        <f>BRPL_EOD!AE11+BRPL_EOD!AF11</f>
        <v>45.1</v>
      </c>
      <c r="J11">
        <f>BYPL_EOD!AE11+BYPL_EOD!AF11</f>
        <v>25.62</v>
      </c>
      <c r="K11">
        <f>MES_EOD!AE11+MES_EOD!AF11</f>
        <v>9.66</v>
      </c>
      <c r="L11">
        <f>NDMC_EOD!AE11+NDMC_EOD!AF11</f>
        <v>47.88</v>
      </c>
      <c r="M11">
        <f>TPDDL_EOD!AE11+TPDDL_EOD!AF11</f>
        <v>30.74</v>
      </c>
      <c r="N11">
        <f t="shared" si="0"/>
        <v>159</v>
      </c>
      <c r="O11" s="112">
        <f t="shared" si="1"/>
        <v>0</v>
      </c>
      <c r="P11">
        <v>45.1</v>
      </c>
      <c r="Q11">
        <v>25.62</v>
      </c>
      <c r="R11">
        <v>9.66</v>
      </c>
      <c r="S11">
        <v>47.88</v>
      </c>
      <c r="T11">
        <v>30.74</v>
      </c>
      <c r="U11" s="114">
        <f t="shared" si="2"/>
        <v>159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159</v>
      </c>
      <c r="E12">
        <f>PPCL!N12</f>
        <v>0</v>
      </c>
      <c r="F12">
        <f t="shared" si="4"/>
        <v>265</v>
      </c>
      <c r="G12">
        <f t="shared" si="5"/>
        <v>159</v>
      </c>
      <c r="H12" s="112"/>
      <c r="I12">
        <f>BRPL_EOD!AE12+BRPL_EOD!AF12</f>
        <v>45.1</v>
      </c>
      <c r="J12">
        <f>BYPL_EOD!AE12+BYPL_EOD!AF12</f>
        <v>25.62</v>
      </c>
      <c r="K12">
        <f>MES_EOD!AE12+MES_EOD!AF12</f>
        <v>9.66</v>
      </c>
      <c r="L12">
        <f>NDMC_EOD!AE12+NDMC_EOD!AF12</f>
        <v>47.88</v>
      </c>
      <c r="M12">
        <f>TPDDL_EOD!AE12+TPDDL_EOD!AF12</f>
        <v>30.74</v>
      </c>
      <c r="N12">
        <f t="shared" si="0"/>
        <v>159</v>
      </c>
      <c r="O12" s="112">
        <f t="shared" si="1"/>
        <v>0</v>
      </c>
      <c r="P12">
        <v>45.1</v>
      </c>
      <c r="Q12">
        <v>25.62</v>
      </c>
      <c r="R12">
        <v>9.66</v>
      </c>
      <c r="S12">
        <v>47.88</v>
      </c>
      <c r="T12">
        <v>30.74</v>
      </c>
      <c r="U12" s="114">
        <f t="shared" si="2"/>
        <v>159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159</v>
      </c>
      <c r="E13">
        <f>PPCL!N13</f>
        <v>0</v>
      </c>
      <c r="F13">
        <f t="shared" si="4"/>
        <v>265</v>
      </c>
      <c r="G13">
        <f t="shared" si="5"/>
        <v>159</v>
      </c>
      <c r="H13" s="112"/>
      <c r="I13">
        <f>BRPL_EOD!AE13+BRPL_EOD!AF13</f>
        <v>45.1</v>
      </c>
      <c r="J13">
        <f>BYPL_EOD!AE13+BYPL_EOD!AF13</f>
        <v>25.62</v>
      </c>
      <c r="K13">
        <f>MES_EOD!AE13+MES_EOD!AF13</f>
        <v>9.66</v>
      </c>
      <c r="L13">
        <f>NDMC_EOD!AE13+NDMC_EOD!AF13</f>
        <v>47.88</v>
      </c>
      <c r="M13">
        <f>TPDDL_EOD!AE13+TPDDL_EOD!AF13</f>
        <v>30.74</v>
      </c>
      <c r="N13">
        <f t="shared" si="0"/>
        <v>159</v>
      </c>
      <c r="O13" s="112">
        <f t="shared" si="1"/>
        <v>0</v>
      </c>
      <c r="P13">
        <v>45.1</v>
      </c>
      <c r="Q13">
        <v>25.62</v>
      </c>
      <c r="R13">
        <v>9.66</v>
      </c>
      <c r="S13">
        <v>47.88</v>
      </c>
      <c r="T13">
        <v>30.74</v>
      </c>
      <c r="U13" s="114">
        <f t="shared" si="2"/>
        <v>159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159</v>
      </c>
      <c r="E14">
        <f>PPCL!N14</f>
        <v>0</v>
      </c>
      <c r="F14">
        <f t="shared" si="4"/>
        <v>265</v>
      </c>
      <c r="G14">
        <f t="shared" si="5"/>
        <v>159</v>
      </c>
      <c r="H14" s="112"/>
      <c r="I14">
        <f>BRPL_EOD!AE14+BRPL_EOD!AF14</f>
        <v>45.1</v>
      </c>
      <c r="J14">
        <f>BYPL_EOD!AE14+BYPL_EOD!AF14</f>
        <v>25.62</v>
      </c>
      <c r="K14">
        <f>MES_EOD!AE14+MES_EOD!AF14</f>
        <v>9.66</v>
      </c>
      <c r="L14">
        <f>NDMC_EOD!AE14+NDMC_EOD!AF14</f>
        <v>47.88</v>
      </c>
      <c r="M14">
        <f>TPDDL_EOD!AE14+TPDDL_EOD!AF14</f>
        <v>30.74</v>
      </c>
      <c r="N14">
        <f t="shared" si="0"/>
        <v>159</v>
      </c>
      <c r="O14" s="112">
        <f t="shared" si="1"/>
        <v>0</v>
      </c>
      <c r="P14">
        <v>45.1</v>
      </c>
      <c r="Q14">
        <v>25.62</v>
      </c>
      <c r="R14">
        <v>9.66</v>
      </c>
      <c r="S14">
        <v>47.88</v>
      </c>
      <c r="T14">
        <v>30.74</v>
      </c>
      <c r="U14" s="114">
        <f t="shared" si="2"/>
        <v>159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159</v>
      </c>
      <c r="E15">
        <f>PPCL!N15</f>
        <v>0</v>
      </c>
      <c r="F15">
        <f t="shared" si="4"/>
        <v>265</v>
      </c>
      <c r="G15">
        <f t="shared" si="5"/>
        <v>159</v>
      </c>
      <c r="H15" s="112"/>
      <c r="I15">
        <f>BRPL_EOD!AE15+BRPL_EOD!AF15</f>
        <v>45.1</v>
      </c>
      <c r="J15">
        <f>BYPL_EOD!AE15+BYPL_EOD!AF15</f>
        <v>25.62</v>
      </c>
      <c r="K15">
        <f>MES_EOD!AE15+MES_EOD!AF15</f>
        <v>9.66</v>
      </c>
      <c r="L15">
        <f>NDMC_EOD!AE15+NDMC_EOD!AF15</f>
        <v>47.88</v>
      </c>
      <c r="M15">
        <f>TPDDL_EOD!AE15+TPDDL_EOD!AF15</f>
        <v>30.74</v>
      </c>
      <c r="N15">
        <f t="shared" si="0"/>
        <v>159</v>
      </c>
      <c r="O15" s="112">
        <f t="shared" si="1"/>
        <v>0</v>
      </c>
      <c r="P15">
        <v>45.1</v>
      </c>
      <c r="Q15">
        <v>25.62</v>
      </c>
      <c r="R15">
        <v>9.66</v>
      </c>
      <c r="S15">
        <v>47.88</v>
      </c>
      <c r="T15">
        <v>30.74</v>
      </c>
      <c r="U15" s="114">
        <f t="shared" si="2"/>
        <v>159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159</v>
      </c>
      <c r="E16">
        <f>PPCL!N16</f>
        <v>0</v>
      </c>
      <c r="F16">
        <f t="shared" si="4"/>
        <v>265</v>
      </c>
      <c r="G16">
        <f t="shared" si="5"/>
        <v>159</v>
      </c>
      <c r="H16" s="112"/>
      <c r="I16">
        <f>BRPL_EOD!AE16+BRPL_EOD!AF16</f>
        <v>45.1</v>
      </c>
      <c r="J16">
        <f>BYPL_EOD!AE16+BYPL_EOD!AF16</f>
        <v>25.62</v>
      </c>
      <c r="K16">
        <f>MES_EOD!AE16+MES_EOD!AF16</f>
        <v>9.66</v>
      </c>
      <c r="L16">
        <f>NDMC_EOD!AE16+NDMC_EOD!AF16</f>
        <v>47.88</v>
      </c>
      <c r="M16">
        <f>TPDDL_EOD!AE16+TPDDL_EOD!AF16</f>
        <v>30.74</v>
      </c>
      <c r="N16">
        <f t="shared" si="0"/>
        <v>159</v>
      </c>
      <c r="O16" s="112">
        <f t="shared" si="1"/>
        <v>0</v>
      </c>
      <c r="P16">
        <v>45.1</v>
      </c>
      <c r="Q16">
        <v>25.62</v>
      </c>
      <c r="R16">
        <v>9.66</v>
      </c>
      <c r="S16">
        <v>47.88</v>
      </c>
      <c r="T16">
        <v>30.74</v>
      </c>
      <c r="U16" s="114">
        <f t="shared" si="2"/>
        <v>159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159</v>
      </c>
      <c r="E17">
        <f>PPCL!N17</f>
        <v>0</v>
      </c>
      <c r="F17">
        <f t="shared" si="4"/>
        <v>265</v>
      </c>
      <c r="G17">
        <f t="shared" si="5"/>
        <v>159</v>
      </c>
      <c r="H17" s="112"/>
      <c r="I17">
        <f>BRPL_EOD!AE17+BRPL_EOD!AF17</f>
        <v>45.1</v>
      </c>
      <c r="J17">
        <f>BYPL_EOD!AE17+BYPL_EOD!AF17</f>
        <v>25.62</v>
      </c>
      <c r="K17">
        <f>MES_EOD!AE17+MES_EOD!AF17</f>
        <v>9.66</v>
      </c>
      <c r="L17">
        <f>NDMC_EOD!AE17+NDMC_EOD!AF17</f>
        <v>47.88</v>
      </c>
      <c r="M17">
        <f>TPDDL_EOD!AE17+TPDDL_EOD!AF17</f>
        <v>30.74</v>
      </c>
      <c r="N17">
        <f t="shared" si="0"/>
        <v>159</v>
      </c>
      <c r="O17" s="112">
        <f t="shared" si="1"/>
        <v>0</v>
      </c>
      <c r="P17">
        <v>45.1</v>
      </c>
      <c r="Q17">
        <v>25.62</v>
      </c>
      <c r="R17">
        <v>9.66</v>
      </c>
      <c r="S17">
        <v>47.88</v>
      </c>
      <c r="T17">
        <v>30.74</v>
      </c>
      <c r="U17" s="114">
        <f t="shared" si="2"/>
        <v>159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159</v>
      </c>
      <c r="E18">
        <f>PPCL!N18</f>
        <v>0</v>
      </c>
      <c r="F18">
        <f t="shared" si="4"/>
        <v>265</v>
      </c>
      <c r="G18">
        <f t="shared" si="5"/>
        <v>159</v>
      </c>
      <c r="H18" s="112"/>
      <c r="I18">
        <f>BRPL_EOD!AE18+BRPL_EOD!AF18</f>
        <v>45.1</v>
      </c>
      <c r="J18">
        <f>BYPL_EOD!AE18+BYPL_EOD!AF18</f>
        <v>25.62</v>
      </c>
      <c r="K18">
        <f>MES_EOD!AE18+MES_EOD!AF18</f>
        <v>9.66</v>
      </c>
      <c r="L18">
        <f>NDMC_EOD!AE18+NDMC_EOD!AF18</f>
        <v>47.88</v>
      </c>
      <c r="M18">
        <f>TPDDL_EOD!AE18+TPDDL_EOD!AF18</f>
        <v>30.74</v>
      </c>
      <c r="N18">
        <f t="shared" si="0"/>
        <v>159</v>
      </c>
      <c r="O18" s="112">
        <f t="shared" si="1"/>
        <v>0</v>
      </c>
      <c r="P18">
        <v>45.1</v>
      </c>
      <c r="Q18">
        <v>25.62</v>
      </c>
      <c r="R18">
        <v>9.66</v>
      </c>
      <c r="S18">
        <v>47.88</v>
      </c>
      <c r="T18">
        <v>30.74</v>
      </c>
      <c r="U18" s="114">
        <f t="shared" si="2"/>
        <v>159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159</v>
      </c>
      <c r="E19">
        <f>PPCL!N19</f>
        <v>0</v>
      </c>
      <c r="F19">
        <f t="shared" si="4"/>
        <v>265</v>
      </c>
      <c r="G19">
        <f t="shared" si="5"/>
        <v>159</v>
      </c>
      <c r="H19" s="112"/>
      <c r="I19">
        <f>BRPL_EOD!AE19+BRPL_EOD!AF19</f>
        <v>45.1</v>
      </c>
      <c r="J19">
        <f>BYPL_EOD!AE19+BYPL_EOD!AF19</f>
        <v>25.62</v>
      </c>
      <c r="K19">
        <f>MES_EOD!AE19+MES_EOD!AF19</f>
        <v>9.66</v>
      </c>
      <c r="L19">
        <f>NDMC_EOD!AE19+NDMC_EOD!AF19</f>
        <v>47.88</v>
      </c>
      <c r="M19">
        <f>TPDDL_EOD!AE19+TPDDL_EOD!AF19</f>
        <v>30.74</v>
      </c>
      <c r="N19">
        <f t="shared" si="0"/>
        <v>159</v>
      </c>
      <c r="O19" s="112">
        <f t="shared" si="1"/>
        <v>0</v>
      </c>
      <c r="P19">
        <v>45.1</v>
      </c>
      <c r="Q19">
        <v>25.62</v>
      </c>
      <c r="R19">
        <v>9.66</v>
      </c>
      <c r="S19">
        <v>47.88</v>
      </c>
      <c r="T19">
        <v>30.74</v>
      </c>
      <c r="U19" s="114">
        <f t="shared" si="2"/>
        <v>159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156</v>
      </c>
      <c r="E20">
        <f>PPCL!N20</f>
        <v>0</v>
      </c>
      <c r="F20">
        <f t="shared" si="4"/>
        <v>265</v>
      </c>
      <c r="G20">
        <f t="shared" si="5"/>
        <v>156</v>
      </c>
      <c r="H20" s="112"/>
      <c r="I20">
        <f>BRPL_EOD!AE20+BRPL_EOD!AF20</f>
        <v>44.25</v>
      </c>
      <c r="J20">
        <f>BYPL_EOD!AE20+BYPL_EOD!AF20</f>
        <v>25.14</v>
      </c>
      <c r="K20">
        <f>MES_EOD!AE20+MES_EOD!AF20</f>
        <v>9.48</v>
      </c>
      <c r="L20">
        <f>NDMC_EOD!AE20+NDMC_EOD!AF20</f>
        <v>46.97</v>
      </c>
      <c r="M20">
        <f>TPDDL_EOD!AE20+TPDDL_EOD!AF20</f>
        <v>30.16</v>
      </c>
      <c r="N20">
        <f t="shared" si="0"/>
        <v>156</v>
      </c>
      <c r="O20" s="112">
        <f t="shared" si="1"/>
        <v>0</v>
      </c>
      <c r="P20">
        <v>44.25</v>
      </c>
      <c r="Q20">
        <v>25.14</v>
      </c>
      <c r="R20">
        <v>9.48</v>
      </c>
      <c r="S20">
        <v>46.97</v>
      </c>
      <c r="T20">
        <v>30.16</v>
      </c>
      <c r="U20" s="114">
        <f t="shared" si="2"/>
        <v>156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265</v>
      </c>
      <c r="G21">
        <f t="shared" si="5"/>
        <v>156</v>
      </c>
      <c r="H21" s="112"/>
      <c r="I21">
        <f>BRPL_EOD!AE21+BRPL_EOD!AF21</f>
        <v>44.25</v>
      </c>
      <c r="J21">
        <f>BYPL_EOD!AE21+BYPL_EOD!AF21</f>
        <v>25.14</v>
      </c>
      <c r="K21">
        <f>MES_EOD!AE21+MES_EOD!AF21</f>
        <v>9.48</v>
      </c>
      <c r="L21">
        <f>NDMC_EOD!AE21+NDMC_EOD!AF21</f>
        <v>46.97</v>
      </c>
      <c r="M21">
        <f>TPDDL_EOD!AE21+TPDDL_EOD!AF21</f>
        <v>30.16</v>
      </c>
      <c r="N21">
        <f t="shared" si="0"/>
        <v>156</v>
      </c>
      <c r="O21" s="112">
        <f t="shared" si="1"/>
        <v>0</v>
      </c>
      <c r="P21">
        <v>44.25</v>
      </c>
      <c r="Q21">
        <v>25.14</v>
      </c>
      <c r="R21">
        <v>9.48</v>
      </c>
      <c r="S21">
        <v>46.97</v>
      </c>
      <c r="T21">
        <v>30.16</v>
      </c>
      <c r="U21" s="114">
        <f t="shared" si="2"/>
        <v>156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156</v>
      </c>
      <c r="E22">
        <f>PPCL!N22</f>
        <v>0</v>
      </c>
      <c r="F22">
        <f t="shared" si="4"/>
        <v>265</v>
      </c>
      <c r="G22">
        <f t="shared" si="5"/>
        <v>156</v>
      </c>
      <c r="H22" s="112"/>
      <c r="I22">
        <f>BRPL_EOD!AE22+BRPL_EOD!AF22</f>
        <v>44.25</v>
      </c>
      <c r="J22">
        <f>BYPL_EOD!AE22+BYPL_EOD!AF22</f>
        <v>25.14</v>
      </c>
      <c r="K22">
        <f>MES_EOD!AE22+MES_EOD!AF22</f>
        <v>9.48</v>
      </c>
      <c r="L22">
        <f>NDMC_EOD!AE22+NDMC_EOD!AF22</f>
        <v>46.97</v>
      </c>
      <c r="M22">
        <f>TPDDL_EOD!AE22+TPDDL_EOD!AF22</f>
        <v>30.16</v>
      </c>
      <c r="N22">
        <f t="shared" si="0"/>
        <v>156</v>
      </c>
      <c r="O22" s="112">
        <f t="shared" si="1"/>
        <v>0</v>
      </c>
      <c r="P22">
        <v>44.25</v>
      </c>
      <c r="Q22">
        <v>25.14</v>
      </c>
      <c r="R22">
        <v>9.48</v>
      </c>
      <c r="S22">
        <v>46.97</v>
      </c>
      <c r="T22">
        <v>30.16</v>
      </c>
      <c r="U22" s="114">
        <f t="shared" si="2"/>
        <v>156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156</v>
      </c>
      <c r="E23">
        <f>PPCL!N23</f>
        <v>0</v>
      </c>
      <c r="F23">
        <f t="shared" si="4"/>
        <v>265</v>
      </c>
      <c r="G23">
        <f t="shared" si="5"/>
        <v>156</v>
      </c>
      <c r="H23" s="112"/>
      <c r="I23">
        <f>BRPL_EOD!AE23+BRPL_EOD!AF23</f>
        <v>44.25</v>
      </c>
      <c r="J23">
        <f>BYPL_EOD!AE23+BYPL_EOD!AF23</f>
        <v>25.14</v>
      </c>
      <c r="K23">
        <f>MES_EOD!AE23+MES_EOD!AF23</f>
        <v>9.48</v>
      </c>
      <c r="L23">
        <f>NDMC_EOD!AE23+NDMC_EOD!AF23</f>
        <v>46.97</v>
      </c>
      <c r="M23">
        <f>TPDDL_EOD!AE23+TPDDL_EOD!AF23</f>
        <v>30.16</v>
      </c>
      <c r="N23">
        <f t="shared" si="0"/>
        <v>156</v>
      </c>
      <c r="O23" s="112">
        <f t="shared" si="1"/>
        <v>0</v>
      </c>
      <c r="P23">
        <v>44.25</v>
      </c>
      <c r="Q23">
        <v>25.14</v>
      </c>
      <c r="R23">
        <v>9.48</v>
      </c>
      <c r="S23">
        <v>46.97</v>
      </c>
      <c r="T23">
        <v>30.16</v>
      </c>
      <c r="U23" s="114">
        <f t="shared" si="2"/>
        <v>156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156</v>
      </c>
      <c r="E24">
        <f>PPCL!N24</f>
        <v>0</v>
      </c>
      <c r="F24">
        <f t="shared" si="4"/>
        <v>265</v>
      </c>
      <c r="G24">
        <f t="shared" si="5"/>
        <v>156</v>
      </c>
      <c r="H24" s="112"/>
      <c r="I24">
        <f>BRPL_EOD!AE24+BRPL_EOD!AF24</f>
        <v>44.25</v>
      </c>
      <c r="J24">
        <f>BYPL_EOD!AE24+BYPL_EOD!AF24</f>
        <v>25.14</v>
      </c>
      <c r="K24">
        <f>MES_EOD!AE24+MES_EOD!AF24</f>
        <v>9.48</v>
      </c>
      <c r="L24">
        <f>NDMC_EOD!AE24+NDMC_EOD!AF24</f>
        <v>46.97</v>
      </c>
      <c r="M24">
        <f>TPDDL_EOD!AE24+TPDDL_EOD!AF24</f>
        <v>30.16</v>
      </c>
      <c r="N24">
        <f t="shared" si="0"/>
        <v>156</v>
      </c>
      <c r="O24" s="112">
        <f t="shared" si="1"/>
        <v>0</v>
      </c>
      <c r="P24">
        <v>44.25</v>
      </c>
      <c r="Q24">
        <v>25.14</v>
      </c>
      <c r="R24">
        <v>9.48</v>
      </c>
      <c r="S24">
        <v>46.97</v>
      </c>
      <c r="T24">
        <v>30.16</v>
      </c>
      <c r="U24" s="114">
        <f t="shared" si="2"/>
        <v>156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156</v>
      </c>
      <c r="E25">
        <f>PPCL!N25</f>
        <v>0</v>
      </c>
      <c r="F25">
        <f t="shared" si="4"/>
        <v>265</v>
      </c>
      <c r="G25">
        <f t="shared" si="5"/>
        <v>156</v>
      </c>
      <c r="H25" s="112"/>
      <c r="I25">
        <f>BRPL_EOD!AE25+BRPL_EOD!AF25</f>
        <v>44.25</v>
      </c>
      <c r="J25">
        <f>BYPL_EOD!AE25+BYPL_EOD!AF25</f>
        <v>25.14</v>
      </c>
      <c r="K25">
        <f>MES_EOD!AE25+MES_EOD!AF25</f>
        <v>9.48</v>
      </c>
      <c r="L25">
        <f>NDMC_EOD!AE25+NDMC_EOD!AF25</f>
        <v>46.97</v>
      </c>
      <c r="M25">
        <f>TPDDL_EOD!AE25+TPDDL_EOD!AF25</f>
        <v>30.16</v>
      </c>
      <c r="N25">
        <f t="shared" si="0"/>
        <v>156</v>
      </c>
      <c r="O25" s="112">
        <f t="shared" si="1"/>
        <v>0</v>
      </c>
      <c r="P25">
        <v>44.25</v>
      </c>
      <c r="Q25">
        <v>25.14</v>
      </c>
      <c r="R25">
        <v>9.48</v>
      </c>
      <c r="S25">
        <v>46.97</v>
      </c>
      <c r="T25">
        <v>30.16</v>
      </c>
      <c r="U25" s="114">
        <f t="shared" si="2"/>
        <v>156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156</v>
      </c>
      <c r="E26">
        <f>PPCL!N26</f>
        <v>0</v>
      </c>
      <c r="F26">
        <f t="shared" si="4"/>
        <v>265</v>
      </c>
      <c r="G26">
        <f t="shared" si="5"/>
        <v>156</v>
      </c>
      <c r="H26" s="112"/>
      <c r="I26">
        <f>BRPL_EOD!AE26+BRPL_EOD!AF26</f>
        <v>44.25</v>
      </c>
      <c r="J26">
        <f>BYPL_EOD!AE26+BYPL_EOD!AF26</f>
        <v>25.14</v>
      </c>
      <c r="K26">
        <f>MES_EOD!AE26+MES_EOD!AF26</f>
        <v>9.48</v>
      </c>
      <c r="L26">
        <f>NDMC_EOD!AE26+NDMC_EOD!AF26</f>
        <v>46.97</v>
      </c>
      <c r="M26">
        <f>TPDDL_EOD!AE26+TPDDL_EOD!AF26</f>
        <v>30.16</v>
      </c>
      <c r="N26">
        <f t="shared" si="0"/>
        <v>156</v>
      </c>
      <c r="O26" s="112">
        <f t="shared" si="1"/>
        <v>0</v>
      </c>
      <c r="P26">
        <v>44.25</v>
      </c>
      <c r="Q26">
        <v>25.14</v>
      </c>
      <c r="R26">
        <v>9.48</v>
      </c>
      <c r="S26">
        <v>46.97</v>
      </c>
      <c r="T26">
        <v>30.16</v>
      </c>
      <c r="U26" s="114">
        <f t="shared" si="2"/>
        <v>156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156</v>
      </c>
      <c r="E27">
        <f>PPCL!N27</f>
        <v>0</v>
      </c>
      <c r="F27">
        <f t="shared" si="4"/>
        <v>265</v>
      </c>
      <c r="G27">
        <f t="shared" si="5"/>
        <v>156</v>
      </c>
      <c r="H27" s="112"/>
      <c r="I27">
        <f>BRPL_EOD!AE27+BRPL_EOD!AF27</f>
        <v>44.25</v>
      </c>
      <c r="J27">
        <f>BYPL_EOD!AE27+BYPL_EOD!AF27</f>
        <v>25.14</v>
      </c>
      <c r="K27">
        <f>MES_EOD!AE27+MES_EOD!AF27</f>
        <v>9.48</v>
      </c>
      <c r="L27">
        <f>NDMC_EOD!AE27+NDMC_EOD!AF27</f>
        <v>46.97</v>
      </c>
      <c r="M27">
        <f>TPDDL_EOD!AE27+TPDDL_EOD!AF27</f>
        <v>30.16</v>
      </c>
      <c r="N27">
        <f t="shared" si="0"/>
        <v>156</v>
      </c>
      <c r="O27" s="112">
        <f t="shared" si="1"/>
        <v>0</v>
      </c>
      <c r="P27">
        <v>44.25</v>
      </c>
      <c r="Q27">
        <v>25.14</v>
      </c>
      <c r="R27">
        <v>9.48</v>
      </c>
      <c r="S27">
        <v>46.97</v>
      </c>
      <c r="T27">
        <v>30.16</v>
      </c>
      <c r="U27" s="114">
        <f t="shared" si="2"/>
        <v>156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159</v>
      </c>
      <c r="E28">
        <f>PPCL!N28</f>
        <v>0</v>
      </c>
      <c r="F28">
        <f t="shared" si="4"/>
        <v>265</v>
      </c>
      <c r="G28">
        <f t="shared" si="5"/>
        <v>159</v>
      </c>
      <c r="H28" s="112"/>
      <c r="I28">
        <f>BRPL_EOD!AE28+BRPL_EOD!AF28</f>
        <v>45.1</v>
      </c>
      <c r="J28">
        <f>BYPL_EOD!AE28+BYPL_EOD!AF28</f>
        <v>25.62</v>
      </c>
      <c r="K28">
        <f>MES_EOD!AE28+MES_EOD!AF28</f>
        <v>9.66</v>
      </c>
      <c r="L28">
        <f>NDMC_EOD!AE28+NDMC_EOD!AF28</f>
        <v>47.88</v>
      </c>
      <c r="M28">
        <f>TPDDL_EOD!AE28+TPDDL_EOD!AF28</f>
        <v>30.74</v>
      </c>
      <c r="N28">
        <f t="shared" si="0"/>
        <v>159</v>
      </c>
      <c r="O28" s="112">
        <f t="shared" si="1"/>
        <v>0</v>
      </c>
      <c r="P28">
        <v>45.1</v>
      </c>
      <c r="Q28">
        <v>25.62</v>
      </c>
      <c r="R28">
        <v>9.66</v>
      </c>
      <c r="S28">
        <v>47.88</v>
      </c>
      <c r="T28">
        <v>30.74</v>
      </c>
      <c r="U28" s="114">
        <f t="shared" si="2"/>
        <v>159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159</v>
      </c>
      <c r="E29">
        <f>PPCL!N29</f>
        <v>0</v>
      </c>
      <c r="F29">
        <f t="shared" si="4"/>
        <v>265</v>
      </c>
      <c r="G29">
        <f t="shared" si="5"/>
        <v>159</v>
      </c>
      <c r="H29" s="112"/>
      <c r="I29">
        <f>BRPL_EOD!AE29+BRPL_EOD!AF29</f>
        <v>45.1</v>
      </c>
      <c r="J29">
        <f>BYPL_EOD!AE29+BYPL_EOD!AF29</f>
        <v>25.62</v>
      </c>
      <c r="K29">
        <f>MES_EOD!AE29+MES_EOD!AF29</f>
        <v>9.66</v>
      </c>
      <c r="L29">
        <f>NDMC_EOD!AE29+NDMC_EOD!AF29</f>
        <v>47.88</v>
      </c>
      <c r="M29">
        <f>TPDDL_EOD!AE29+TPDDL_EOD!AF29</f>
        <v>30.74</v>
      </c>
      <c r="N29">
        <f t="shared" si="0"/>
        <v>159</v>
      </c>
      <c r="O29" s="112">
        <f t="shared" si="1"/>
        <v>0</v>
      </c>
      <c r="P29">
        <v>45.1</v>
      </c>
      <c r="Q29">
        <v>25.62</v>
      </c>
      <c r="R29">
        <v>9.66</v>
      </c>
      <c r="S29">
        <v>47.88</v>
      </c>
      <c r="T29">
        <v>30.74</v>
      </c>
      <c r="U29" s="114">
        <f t="shared" si="2"/>
        <v>159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159</v>
      </c>
      <c r="E30">
        <f>PPCL!N30</f>
        <v>0</v>
      </c>
      <c r="F30">
        <f t="shared" si="4"/>
        <v>265</v>
      </c>
      <c r="G30">
        <f t="shared" si="5"/>
        <v>159</v>
      </c>
      <c r="H30" s="112"/>
      <c r="I30">
        <f>BRPL_EOD!AE30+BRPL_EOD!AF30</f>
        <v>45.1</v>
      </c>
      <c r="J30">
        <f>BYPL_EOD!AE30+BYPL_EOD!AF30</f>
        <v>25.62</v>
      </c>
      <c r="K30">
        <f>MES_EOD!AE30+MES_EOD!AF30</f>
        <v>9.66</v>
      </c>
      <c r="L30">
        <f>NDMC_EOD!AE30+NDMC_EOD!AF30</f>
        <v>47.88</v>
      </c>
      <c r="M30">
        <f>TPDDL_EOD!AE30+TPDDL_EOD!AF30</f>
        <v>30.74</v>
      </c>
      <c r="N30">
        <f t="shared" si="0"/>
        <v>159</v>
      </c>
      <c r="O30" s="112">
        <f t="shared" si="1"/>
        <v>0</v>
      </c>
      <c r="P30">
        <v>45.1</v>
      </c>
      <c r="Q30">
        <v>25.62</v>
      </c>
      <c r="R30">
        <v>9.66</v>
      </c>
      <c r="S30">
        <v>47.88</v>
      </c>
      <c r="T30">
        <v>30.74</v>
      </c>
      <c r="U30" s="114">
        <f t="shared" si="2"/>
        <v>159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159</v>
      </c>
      <c r="E31">
        <f>PPCL!N31</f>
        <v>0</v>
      </c>
      <c r="F31">
        <f t="shared" si="4"/>
        <v>265</v>
      </c>
      <c r="G31">
        <f t="shared" si="5"/>
        <v>159</v>
      </c>
      <c r="H31" s="112"/>
      <c r="I31">
        <f>BRPL_EOD!AE31+BRPL_EOD!AF31</f>
        <v>45.1</v>
      </c>
      <c r="J31">
        <f>BYPL_EOD!AE31+BYPL_EOD!AF31</f>
        <v>25.62</v>
      </c>
      <c r="K31">
        <f>MES_EOD!AE31+MES_EOD!AF31</f>
        <v>9.66</v>
      </c>
      <c r="L31">
        <f>NDMC_EOD!AE31+NDMC_EOD!AF31</f>
        <v>47.88</v>
      </c>
      <c r="M31">
        <f>TPDDL_EOD!AE31+TPDDL_EOD!AF31</f>
        <v>30.74</v>
      </c>
      <c r="N31">
        <f t="shared" si="0"/>
        <v>159</v>
      </c>
      <c r="O31" s="112">
        <f t="shared" si="1"/>
        <v>0</v>
      </c>
      <c r="P31">
        <v>45.1</v>
      </c>
      <c r="Q31">
        <v>25.62</v>
      </c>
      <c r="R31">
        <v>9.66</v>
      </c>
      <c r="S31">
        <v>47.88</v>
      </c>
      <c r="T31">
        <v>30.74</v>
      </c>
      <c r="U31" s="114">
        <f t="shared" si="2"/>
        <v>159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159</v>
      </c>
      <c r="E32">
        <f>PPCL!N32</f>
        <v>0</v>
      </c>
      <c r="F32">
        <f t="shared" si="4"/>
        <v>265</v>
      </c>
      <c r="G32">
        <f t="shared" si="5"/>
        <v>159</v>
      </c>
      <c r="H32" s="112"/>
      <c r="I32">
        <f>BRPL_EOD!AE32+BRPL_EOD!AF32</f>
        <v>45.1</v>
      </c>
      <c r="J32">
        <f>BYPL_EOD!AE32+BYPL_EOD!AF32</f>
        <v>25.62</v>
      </c>
      <c r="K32">
        <f>MES_EOD!AE32+MES_EOD!AF32</f>
        <v>9.66</v>
      </c>
      <c r="L32">
        <f>NDMC_EOD!AE32+NDMC_EOD!AF32</f>
        <v>47.88</v>
      </c>
      <c r="M32">
        <f>TPDDL_EOD!AE32+TPDDL_EOD!AF32</f>
        <v>30.74</v>
      </c>
      <c r="N32">
        <f t="shared" si="0"/>
        <v>159</v>
      </c>
      <c r="O32" s="112">
        <f t="shared" si="1"/>
        <v>0</v>
      </c>
      <c r="P32">
        <v>45.1</v>
      </c>
      <c r="Q32">
        <v>25.62</v>
      </c>
      <c r="R32">
        <v>9.66</v>
      </c>
      <c r="S32">
        <v>47.88</v>
      </c>
      <c r="T32">
        <v>30.74</v>
      </c>
      <c r="U32" s="114">
        <f t="shared" si="2"/>
        <v>159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159</v>
      </c>
      <c r="E33">
        <f>PPCL!N33</f>
        <v>0</v>
      </c>
      <c r="F33">
        <f t="shared" si="4"/>
        <v>265</v>
      </c>
      <c r="G33">
        <f t="shared" si="5"/>
        <v>159</v>
      </c>
      <c r="H33" s="112"/>
      <c r="I33">
        <f>BRPL_EOD!AE33+BRPL_EOD!AF33</f>
        <v>45.1</v>
      </c>
      <c r="J33">
        <f>BYPL_EOD!AE33+BYPL_EOD!AF33</f>
        <v>25.62</v>
      </c>
      <c r="K33">
        <f>MES_EOD!AE33+MES_EOD!AF33</f>
        <v>9.66</v>
      </c>
      <c r="L33">
        <f>NDMC_EOD!AE33+NDMC_EOD!AF33</f>
        <v>47.88</v>
      </c>
      <c r="M33">
        <f>TPDDL_EOD!AE33+TPDDL_EOD!AF33</f>
        <v>30.74</v>
      </c>
      <c r="N33">
        <f t="shared" si="0"/>
        <v>159</v>
      </c>
      <c r="O33" s="112">
        <f t="shared" si="1"/>
        <v>0</v>
      </c>
      <c r="P33">
        <v>45.1</v>
      </c>
      <c r="Q33">
        <v>25.62</v>
      </c>
      <c r="R33">
        <v>9.66</v>
      </c>
      <c r="S33">
        <v>47.88</v>
      </c>
      <c r="T33">
        <v>30.74</v>
      </c>
      <c r="U33" s="114">
        <f t="shared" si="2"/>
        <v>159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159</v>
      </c>
      <c r="E34">
        <f>PPCL!N34</f>
        <v>0</v>
      </c>
      <c r="F34">
        <f t="shared" si="4"/>
        <v>265</v>
      </c>
      <c r="G34">
        <f t="shared" si="5"/>
        <v>159</v>
      </c>
      <c r="H34" s="112"/>
      <c r="I34">
        <f>BRPL_EOD!AE34+BRPL_EOD!AF34</f>
        <v>45.1</v>
      </c>
      <c r="J34">
        <f>BYPL_EOD!AE34+BYPL_EOD!AF34</f>
        <v>25.62</v>
      </c>
      <c r="K34">
        <f>MES_EOD!AE34+MES_EOD!AF34</f>
        <v>9.66</v>
      </c>
      <c r="L34">
        <f>NDMC_EOD!AE34+NDMC_EOD!AF34</f>
        <v>47.88</v>
      </c>
      <c r="M34">
        <f>TPDDL_EOD!AE34+TPDDL_EOD!AF34</f>
        <v>30.74</v>
      </c>
      <c r="N34">
        <f t="shared" si="0"/>
        <v>159</v>
      </c>
      <c r="O34" s="112">
        <f t="shared" si="1"/>
        <v>0</v>
      </c>
      <c r="P34">
        <v>45.1</v>
      </c>
      <c r="Q34">
        <v>25.62</v>
      </c>
      <c r="R34">
        <v>9.66</v>
      </c>
      <c r="S34">
        <v>47.88</v>
      </c>
      <c r="T34">
        <v>30.74</v>
      </c>
      <c r="U34" s="114">
        <f t="shared" si="2"/>
        <v>159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159</v>
      </c>
      <c r="E35">
        <f>PPCL!N35</f>
        <v>0</v>
      </c>
      <c r="F35">
        <f t="shared" si="4"/>
        <v>265</v>
      </c>
      <c r="G35">
        <f t="shared" si="5"/>
        <v>159</v>
      </c>
      <c r="H35" s="112"/>
      <c r="I35">
        <f>BRPL_EOD!AE35+BRPL_EOD!AF35</f>
        <v>45.1</v>
      </c>
      <c r="J35">
        <f>BYPL_EOD!AE35+BYPL_EOD!AF35</f>
        <v>25.62</v>
      </c>
      <c r="K35">
        <f>MES_EOD!AE35+MES_EOD!AF35</f>
        <v>9.66</v>
      </c>
      <c r="L35">
        <f>NDMC_EOD!AE35+NDMC_EOD!AF35</f>
        <v>47.88</v>
      </c>
      <c r="M35">
        <f>TPDDL_EOD!AE35+TPDDL_EOD!AF35</f>
        <v>30.74</v>
      </c>
      <c r="N35">
        <f t="shared" si="0"/>
        <v>159</v>
      </c>
      <c r="O35" s="112">
        <f t="shared" si="1"/>
        <v>0</v>
      </c>
      <c r="P35">
        <v>45.1</v>
      </c>
      <c r="Q35">
        <v>25.62</v>
      </c>
      <c r="R35">
        <v>9.66</v>
      </c>
      <c r="S35">
        <v>47.88</v>
      </c>
      <c r="T35">
        <v>30.74</v>
      </c>
      <c r="U35" s="114">
        <f t="shared" si="2"/>
        <v>159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159</v>
      </c>
      <c r="E36">
        <f>PPCL!N36</f>
        <v>0</v>
      </c>
      <c r="F36">
        <f t="shared" si="4"/>
        <v>265</v>
      </c>
      <c r="G36">
        <f t="shared" si="5"/>
        <v>159</v>
      </c>
      <c r="H36" s="112"/>
      <c r="I36">
        <f>BRPL_EOD!AE36+BRPL_EOD!AF36</f>
        <v>45.1</v>
      </c>
      <c r="J36">
        <f>BYPL_EOD!AE36+BYPL_EOD!AF36</f>
        <v>25.62</v>
      </c>
      <c r="K36">
        <f>MES_EOD!AE36+MES_EOD!AF36</f>
        <v>9.66</v>
      </c>
      <c r="L36">
        <f>NDMC_EOD!AE36+NDMC_EOD!AF36</f>
        <v>47.88</v>
      </c>
      <c r="M36">
        <f>TPDDL_EOD!AE36+TPDDL_EOD!AF36</f>
        <v>30.74</v>
      </c>
      <c r="N36">
        <f t="shared" si="0"/>
        <v>159</v>
      </c>
      <c r="O36" s="112">
        <f t="shared" si="1"/>
        <v>0</v>
      </c>
      <c r="P36">
        <v>45.1</v>
      </c>
      <c r="Q36">
        <v>25.62</v>
      </c>
      <c r="R36">
        <v>9.66</v>
      </c>
      <c r="S36">
        <v>47.88</v>
      </c>
      <c r="T36">
        <v>30.74</v>
      </c>
      <c r="U36" s="114">
        <f t="shared" si="2"/>
        <v>159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159</v>
      </c>
      <c r="E37">
        <f>PPCL!N37</f>
        <v>0</v>
      </c>
      <c r="F37">
        <f t="shared" si="4"/>
        <v>265</v>
      </c>
      <c r="G37">
        <f t="shared" si="5"/>
        <v>159</v>
      </c>
      <c r="H37" s="112"/>
      <c r="I37">
        <f>BRPL_EOD!AE37+BRPL_EOD!AF37</f>
        <v>45.1</v>
      </c>
      <c r="J37">
        <f>BYPL_EOD!AE37+BYPL_EOD!AF37</f>
        <v>25.62</v>
      </c>
      <c r="K37">
        <f>MES_EOD!AE37+MES_EOD!AF37</f>
        <v>9.66</v>
      </c>
      <c r="L37">
        <f>NDMC_EOD!AE37+NDMC_EOD!AF37</f>
        <v>47.88</v>
      </c>
      <c r="M37">
        <f>TPDDL_EOD!AE37+TPDDL_EOD!AF37</f>
        <v>30.74</v>
      </c>
      <c r="N37">
        <f t="shared" si="0"/>
        <v>159</v>
      </c>
      <c r="O37" s="112">
        <f t="shared" si="1"/>
        <v>0</v>
      </c>
      <c r="P37">
        <v>45.1</v>
      </c>
      <c r="Q37">
        <v>25.62</v>
      </c>
      <c r="R37">
        <v>9.66</v>
      </c>
      <c r="S37">
        <v>47.88</v>
      </c>
      <c r="T37">
        <v>30.74</v>
      </c>
      <c r="U37" s="114">
        <f t="shared" si="2"/>
        <v>159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159</v>
      </c>
      <c r="E38">
        <f>PPCL!N38</f>
        <v>0</v>
      </c>
      <c r="F38">
        <f t="shared" si="4"/>
        <v>265</v>
      </c>
      <c r="G38">
        <f t="shared" si="5"/>
        <v>159</v>
      </c>
      <c r="H38" s="112"/>
      <c r="I38">
        <f>BRPL_EOD!AE38+BRPL_EOD!AF38</f>
        <v>45.1</v>
      </c>
      <c r="J38">
        <f>BYPL_EOD!AE38+BYPL_EOD!AF38</f>
        <v>25.62</v>
      </c>
      <c r="K38">
        <f>MES_EOD!AE38+MES_EOD!AF38</f>
        <v>9.66</v>
      </c>
      <c r="L38">
        <f>NDMC_EOD!AE38+NDMC_EOD!AF38</f>
        <v>47.88</v>
      </c>
      <c r="M38">
        <f>TPDDL_EOD!AE38+TPDDL_EOD!AF38</f>
        <v>30.74</v>
      </c>
      <c r="N38">
        <f t="shared" si="0"/>
        <v>159</v>
      </c>
      <c r="O38" s="112">
        <f t="shared" si="1"/>
        <v>0</v>
      </c>
      <c r="P38">
        <v>45.1</v>
      </c>
      <c r="Q38">
        <v>25.62</v>
      </c>
      <c r="R38">
        <v>9.66</v>
      </c>
      <c r="S38">
        <v>47.88</v>
      </c>
      <c r="T38">
        <v>30.74</v>
      </c>
      <c r="U38" s="114">
        <f t="shared" si="2"/>
        <v>159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156</v>
      </c>
      <c r="E39">
        <f>PPCL!N39</f>
        <v>0</v>
      </c>
      <c r="F39">
        <f t="shared" si="4"/>
        <v>265</v>
      </c>
      <c r="G39">
        <f t="shared" si="5"/>
        <v>156</v>
      </c>
      <c r="H39" s="112"/>
      <c r="I39">
        <f>BRPL_EOD!AE39+BRPL_EOD!AF39</f>
        <v>44.25</v>
      </c>
      <c r="J39">
        <f>BYPL_EOD!AE39+BYPL_EOD!AF39</f>
        <v>25.14</v>
      </c>
      <c r="K39">
        <f>MES_EOD!AE39+MES_EOD!AF39</f>
        <v>9.48</v>
      </c>
      <c r="L39">
        <f>NDMC_EOD!AE39+NDMC_EOD!AF39</f>
        <v>46.97</v>
      </c>
      <c r="M39">
        <f>TPDDL_EOD!AE39+TPDDL_EOD!AF39</f>
        <v>30.16</v>
      </c>
      <c r="N39">
        <f t="shared" si="0"/>
        <v>156</v>
      </c>
      <c r="O39" s="112">
        <f t="shared" si="1"/>
        <v>0</v>
      </c>
      <c r="P39">
        <v>44.25</v>
      </c>
      <c r="Q39">
        <v>25.14</v>
      </c>
      <c r="R39">
        <v>9.48</v>
      </c>
      <c r="S39">
        <v>46.97</v>
      </c>
      <c r="T39">
        <v>30.16</v>
      </c>
      <c r="U39" s="114">
        <f t="shared" si="2"/>
        <v>156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156</v>
      </c>
      <c r="E40">
        <f>PPCL!N40</f>
        <v>0</v>
      </c>
      <c r="F40">
        <f t="shared" si="4"/>
        <v>265</v>
      </c>
      <c r="G40">
        <f t="shared" si="5"/>
        <v>156</v>
      </c>
      <c r="H40" s="112"/>
      <c r="I40">
        <f>BRPL_EOD!AE40+BRPL_EOD!AF40</f>
        <v>44.25</v>
      </c>
      <c r="J40">
        <f>BYPL_EOD!AE40+BYPL_EOD!AF40</f>
        <v>25.14</v>
      </c>
      <c r="K40">
        <f>MES_EOD!AE40+MES_EOD!AF40</f>
        <v>9.48</v>
      </c>
      <c r="L40">
        <f>NDMC_EOD!AE40+NDMC_EOD!AF40</f>
        <v>46.97</v>
      </c>
      <c r="M40">
        <f>TPDDL_EOD!AE40+TPDDL_EOD!AF40</f>
        <v>30.16</v>
      </c>
      <c r="N40">
        <f t="shared" si="0"/>
        <v>156</v>
      </c>
      <c r="O40" s="112">
        <f t="shared" si="1"/>
        <v>0</v>
      </c>
      <c r="P40">
        <v>44.25</v>
      </c>
      <c r="Q40">
        <v>25.14</v>
      </c>
      <c r="R40">
        <v>9.48</v>
      </c>
      <c r="S40">
        <v>46.97</v>
      </c>
      <c r="T40">
        <v>30.16</v>
      </c>
      <c r="U40" s="114">
        <f t="shared" si="2"/>
        <v>156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156</v>
      </c>
      <c r="E41">
        <f>PPCL!N41</f>
        <v>0</v>
      </c>
      <c r="F41">
        <f t="shared" si="4"/>
        <v>265</v>
      </c>
      <c r="G41">
        <f t="shared" si="5"/>
        <v>156</v>
      </c>
      <c r="H41" s="112"/>
      <c r="I41">
        <f>BRPL_EOD!AE41+BRPL_EOD!AF41</f>
        <v>44.25</v>
      </c>
      <c r="J41">
        <f>BYPL_EOD!AE41+BYPL_EOD!AF41</f>
        <v>25.14</v>
      </c>
      <c r="K41">
        <f>MES_EOD!AE41+MES_EOD!AF41</f>
        <v>9.48</v>
      </c>
      <c r="L41">
        <f>NDMC_EOD!AE41+NDMC_EOD!AF41</f>
        <v>46.97</v>
      </c>
      <c r="M41">
        <f>TPDDL_EOD!AE41+TPDDL_EOD!AF41</f>
        <v>30.16</v>
      </c>
      <c r="N41">
        <f t="shared" si="0"/>
        <v>156</v>
      </c>
      <c r="O41" s="112">
        <f t="shared" si="1"/>
        <v>0</v>
      </c>
      <c r="P41">
        <v>44.25</v>
      </c>
      <c r="Q41">
        <v>25.14</v>
      </c>
      <c r="R41">
        <v>9.48</v>
      </c>
      <c r="S41">
        <v>46.97</v>
      </c>
      <c r="T41">
        <v>30.16</v>
      </c>
      <c r="U41" s="114">
        <f t="shared" si="2"/>
        <v>156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156</v>
      </c>
      <c r="E42">
        <f>PPCL!N42</f>
        <v>0</v>
      </c>
      <c r="F42">
        <f t="shared" si="4"/>
        <v>265</v>
      </c>
      <c r="G42">
        <f t="shared" si="5"/>
        <v>156</v>
      </c>
      <c r="H42" s="112"/>
      <c r="I42">
        <f>BRPL_EOD!AE42+BRPL_EOD!AF42</f>
        <v>44.25</v>
      </c>
      <c r="J42">
        <f>BYPL_EOD!AE42+BYPL_EOD!AF42</f>
        <v>25.14</v>
      </c>
      <c r="K42">
        <f>MES_EOD!AE42+MES_EOD!AF42</f>
        <v>9.48</v>
      </c>
      <c r="L42">
        <f>NDMC_EOD!AE42+NDMC_EOD!AF42</f>
        <v>46.97</v>
      </c>
      <c r="M42">
        <f>TPDDL_EOD!AE42+TPDDL_EOD!AF42</f>
        <v>30.16</v>
      </c>
      <c r="N42">
        <f t="shared" si="0"/>
        <v>156</v>
      </c>
      <c r="O42" s="112">
        <f t="shared" si="1"/>
        <v>0</v>
      </c>
      <c r="P42">
        <v>44.25</v>
      </c>
      <c r="Q42">
        <v>25.14</v>
      </c>
      <c r="R42">
        <v>9.48</v>
      </c>
      <c r="S42">
        <v>46.97</v>
      </c>
      <c r="T42">
        <v>30.16</v>
      </c>
      <c r="U42" s="114">
        <f t="shared" si="2"/>
        <v>156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43.68</v>
      </c>
      <c r="J43">
        <f>BYPL_EOD!AE43+BYPL_EOD!AF43</f>
        <v>24.81</v>
      </c>
      <c r="K43">
        <f>MES_EOD!AE43+MES_EOD!AF43</f>
        <v>9.36</v>
      </c>
      <c r="L43">
        <f>NDMC_EOD!AE43+NDMC_EOD!AF43</f>
        <v>46.37</v>
      </c>
      <c r="M43">
        <f>TPDDL_EOD!AE43+TPDDL_EOD!AF43</f>
        <v>29.77</v>
      </c>
      <c r="N43">
        <f t="shared" si="0"/>
        <v>153.99</v>
      </c>
      <c r="O43" s="112">
        <f t="shared" si="1"/>
        <v>9.9999999999909051E-3</v>
      </c>
      <c r="P43">
        <v>43.682836547827776</v>
      </c>
      <c r="Q43">
        <v>24.811611143580748</v>
      </c>
      <c r="R43">
        <v>9.3606078316773811</v>
      </c>
      <c r="S43">
        <v>46.373011234495742</v>
      </c>
      <c r="T43">
        <v>29.771933242418335</v>
      </c>
      <c r="U43" s="114">
        <f t="shared" si="2"/>
        <v>153.99999999999997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154</v>
      </c>
      <c r="E44">
        <f>PPCL!N44</f>
        <v>0</v>
      </c>
      <c r="F44">
        <f t="shared" si="4"/>
        <v>265</v>
      </c>
      <c r="G44">
        <f t="shared" si="5"/>
        <v>154</v>
      </c>
      <c r="H44" s="112"/>
      <c r="I44">
        <f>BRPL_EOD!AE44+BRPL_EOD!AF44</f>
        <v>43.68</v>
      </c>
      <c r="J44">
        <f>BYPL_EOD!AE44+BYPL_EOD!AF44</f>
        <v>24.82</v>
      </c>
      <c r="K44">
        <f>MES_EOD!AE44+MES_EOD!AF44</f>
        <v>9.36</v>
      </c>
      <c r="L44">
        <f>NDMC_EOD!AE44+NDMC_EOD!AF44</f>
        <v>46.37</v>
      </c>
      <c r="M44">
        <f>TPDDL_EOD!AE44+TPDDL_EOD!AF44</f>
        <v>29.77</v>
      </c>
      <c r="N44">
        <f t="shared" si="0"/>
        <v>154</v>
      </c>
      <c r="O44" s="112">
        <f t="shared" si="1"/>
        <v>0</v>
      </c>
      <c r="P44">
        <v>43.68</v>
      </c>
      <c r="Q44">
        <v>24.82</v>
      </c>
      <c r="R44">
        <v>9.36</v>
      </c>
      <c r="S44">
        <v>46.37</v>
      </c>
      <c r="T44">
        <v>29.77</v>
      </c>
      <c r="U44" s="114">
        <f t="shared" si="2"/>
        <v>154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154</v>
      </c>
      <c r="E45">
        <f>PPCL!N45</f>
        <v>0</v>
      </c>
      <c r="F45">
        <f t="shared" si="4"/>
        <v>265</v>
      </c>
      <c r="G45">
        <f t="shared" si="5"/>
        <v>154</v>
      </c>
      <c r="H45" s="112"/>
      <c r="I45">
        <f>BRPL_EOD!AE45+BRPL_EOD!AF45</f>
        <v>43.68</v>
      </c>
      <c r="J45">
        <f>BYPL_EOD!AE45+BYPL_EOD!AF45</f>
        <v>24.81</v>
      </c>
      <c r="K45">
        <f>MES_EOD!AE45+MES_EOD!AF45</f>
        <v>9.36</v>
      </c>
      <c r="L45">
        <f>NDMC_EOD!AE45+NDMC_EOD!AF45</f>
        <v>46.37</v>
      </c>
      <c r="M45">
        <f>TPDDL_EOD!AE45+TPDDL_EOD!AF45</f>
        <v>29.77</v>
      </c>
      <c r="N45">
        <f t="shared" si="0"/>
        <v>153.99</v>
      </c>
      <c r="O45" s="112">
        <f t="shared" si="1"/>
        <v>9.9999999999909051E-3</v>
      </c>
      <c r="P45">
        <v>43.682836547827776</v>
      </c>
      <c r="Q45">
        <v>24.811611143580748</v>
      </c>
      <c r="R45">
        <v>9.3606078316773811</v>
      </c>
      <c r="S45">
        <v>46.373011234495742</v>
      </c>
      <c r="T45">
        <v>29.771933242418335</v>
      </c>
      <c r="U45" s="114">
        <f t="shared" si="2"/>
        <v>153.99999999999997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154</v>
      </c>
      <c r="E46">
        <f>PPCL!N46</f>
        <v>0</v>
      </c>
      <c r="F46">
        <f t="shared" si="4"/>
        <v>265</v>
      </c>
      <c r="G46">
        <f t="shared" si="5"/>
        <v>154</v>
      </c>
      <c r="H46" s="112"/>
      <c r="I46">
        <f>BRPL_EOD!AE46+BRPL_EOD!AF46</f>
        <v>43.68</v>
      </c>
      <c r="J46">
        <f>BYPL_EOD!AE46+BYPL_EOD!AF46</f>
        <v>24.81</v>
      </c>
      <c r="K46">
        <f>MES_EOD!AE46+MES_EOD!AF46</f>
        <v>9.36</v>
      </c>
      <c r="L46">
        <f>NDMC_EOD!AE46+NDMC_EOD!AF46</f>
        <v>46.37</v>
      </c>
      <c r="M46">
        <f>TPDDL_EOD!AE46+TPDDL_EOD!AF46</f>
        <v>29.77</v>
      </c>
      <c r="N46">
        <f t="shared" si="0"/>
        <v>153.99</v>
      </c>
      <c r="O46" s="112">
        <f t="shared" si="1"/>
        <v>9.9999999999909051E-3</v>
      </c>
      <c r="P46">
        <v>43.682836547827776</v>
      </c>
      <c r="Q46">
        <v>24.811611143580748</v>
      </c>
      <c r="R46">
        <v>9.3606078316773811</v>
      </c>
      <c r="S46">
        <v>46.373011234495742</v>
      </c>
      <c r="T46">
        <v>29.771933242418335</v>
      </c>
      <c r="U46" s="114">
        <f t="shared" si="2"/>
        <v>153.99999999999997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154</v>
      </c>
      <c r="E47">
        <f>PPCL!N47</f>
        <v>0</v>
      </c>
      <c r="F47">
        <f t="shared" si="4"/>
        <v>265</v>
      </c>
      <c r="G47">
        <f t="shared" si="5"/>
        <v>154</v>
      </c>
      <c r="H47" s="112"/>
      <c r="I47">
        <f>BRPL_EOD!AE47+BRPL_EOD!AF47</f>
        <v>43.68</v>
      </c>
      <c r="J47">
        <f>BYPL_EOD!AE47+BYPL_EOD!AF47</f>
        <v>24.81</v>
      </c>
      <c r="K47">
        <f>MES_EOD!AE47+MES_EOD!AF47</f>
        <v>9.36</v>
      </c>
      <c r="L47">
        <f>NDMC_EOD!AE47+NDMC_EOD!AF47</f>
        <v>46.37</v>
      </c>
      <c r="M47">
        <f>TPDDL_EOD!AE47+TPDDL_EOD!AF47</f>
        <v>29.77</v>
      </c>
      <c r="N47">
        <f t="shared" si="0"/>
        <v>153.99</v>
      </c>
      <c r="O47" s="112">
        <f t="shared" si="1"/>
        <v>9.9999999999909051E-3</v>
      </c>
      <c r="P47">
        <v>43.682836547827776</v>
      </c>
      <c r="Q47">
        <v>24.811611143580748</v>
      </c>
      <c r="R47">
        <v>9.3606078316773811</v>
      </c>
      <c r="S47">
        <v>46.373011234495742</v>
      </c>
      <c r="T47">
        <v>29.771933242418335</v>
      </c>
      <c r="U47" s="114">
        <f t="shared" si="2"/>
        <v>153.99999999999997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154</v>
      </c>
      <c r="E48">
        <f>PPCL!N48</f>
        <v>0</v>
      </c>
      <c r="F48">
        <f t="shared" si="4"/>
        <v>265</v>
      </c>
      <c r="G48">
        <f t="shared" si="5"/>
        <v>154</v>
      </c>
      <c r="H48" s="112"/>
      <c r="I48">
        <f>BRPL_EOD!AE48+BRPL_EOD!AF48</f>
        <v>43.68</v>
      </c>
      <c r="J48">
        <f>BYPL_EOD!AE48+BYPL_EOD!AF48</f>
        <v>24.81</v>
      </c>
      <c r="K48">
        <f>MES_EOD!AE48+MES_EOD!AF48</f>
        <v>9.36</v>
      </c>
      <c r="L48">
        <f>NDMC_EOD!AE48+NDMC_EOD!AF48</f>
        <v>46.37</v>
      </c>
      <c r="M48">
        <f>TPDDL_EOD!AE48+TPDDL_EOD!AF48</f>
        <v>29.77</v>
      </c>
      <c r="N48">
        <f t="shared" si="0"/>
        <v>153.99</v>
      </c>
      <c r="O48" s="112">
        <f t="shared" si="1"/>
        <v>9.9999999999909051E-3</v>
      </c>
      <c r="P48">
        <v>43.682836547827776</v>
      </c>
      <c r="Q48">
        <v>24.811611143580748</v>
      </c>
      <c r="R48">
        <v>9.3606078316773811</v>
      </c>
      <c r="S48">
        <v>46.373011234495742</v>
      </c>
      <c r="T48">
        <v>29.771933242418335</v>
      </c>
      <c r="U48" s="114">
        <f t="shared" si="2"/>
        <v>153.99999999999997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154</v>
      </c>
      <c r="E49">
        <f>PPCL!N49</f>
        <v>0</v>
      </c>
      <c r="F49">
        <f t="shared" si="4"/>
        <v>265</v>
      </c>
      <c r="G49">
        <f t="shared" si="5"/>
        <v>154</v>
      </c>
      <c r="H49" s="112"/>
      <c r="I49">
        <f>BRPL_EOD!AE49+BRPL_EOD!AF49</f>
        <v>43.68</v>
      </c>
      <c r="J49">
        <f>BYPL_EOD!AE49+BYPL_EOD!AF49</f>
        <v>24.81</v>
      </c>
      <c r="K49">
        <f>MES_EOD!AE49+MES_EOD!AF49</f>
        <v>9.36</v>
      </c>
      <c r="L49">
        <f>NDMC_EOD!AE49+NDMC_EOD!AF49</f>
        <v>46.37</v>
      </c>
      <c r="M49">
        <f>TPDDL_EOD!AE49+TPDDL_EOD!AF49</f>
        <v>29.77</v>
      </c>
      <c r="N49">
        <f t="shared" si="0"/>
        <v>153.99</v>
      </c>
      <c r="O49" s="112">
        <f t="shared" si="1"/>
        <v>9.9999999999909051E-3</v>
      </c>
      <c r="P49">
        <v>43.682836547827776</v>
      </c>
      <c r="Q49">
        <v>24.811611143580748</v>
      </c>
      <c r="R49">
        <v>9.3606078316773811</v>
      </c>
      <c r="S49">
        <v>46.373011234495742</v>
      </c>
      <c r="T49">
        <v>29.771933242418335</v>
      </c>
      <c r="U49" s="114">
        <f t="shared" si="2"/>
        <v>153.99999999999997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154</v>
      </c>
      <c r="E50">
        <f>PPCL!N50</f>
        <v>0</v>
      </c>
      <c r="F50">
        <f t="shared" si="4"/>
        <v>265</v>
      </c>
      <c r="G50">
        <f t="shared" si="5"/>
        <v>154</v>
      </c>
      <c r="H50" s="112"/>
      <c r="I50">
        <f>BRPL_EOD!AE50+BRPL_EOD!AF50</f>
        <v>43.68</v>
      </c>
      <c r="J50">
        <f>BYPL_EOD!AE50+BYPL_EOD!AF50</f>
        <v>24.81</v>
      </c>
      <c r="K50">
        <f>MES_EOD!AE50+MES_EOD!AF50</f>
        <v>9.36</v>
      </c>
      <c r="L50">
        <f>NDMC_EOD!AE50+NDMC_EOD!AF50</f>
        <v>46.37</v>
      </c>
      <c r="M50">
        <f>TPDDL_EOD!AE50+TPDDL_EOD!AF50</f>
        <v>29.77</v>
      </c>
      <c r="N50">
        <f t="shared" si="0"/>
        <v>153.99</v>
      </c>
      <c r="O50" s="112">
        <f t="shared" si="1"/>
        <v>9.9999999999909051E-3</v>
      </c>
      <c r="P50">
        <v>43.682836547827776</v>
      </c>
      <c r="Q50">
        <v>24.811611143580748</v>
      </c>
      <c r="R50">
        <v>9.3606078316773811</v>
      </c>
      <c r="S50">
        <v>46.373011234495742</v>
      </c>
      <c r="T50">
        <v>29.771933242418335</v>
      </c>
      <c r="U50" s="114">
        <f t="shared" si="2"/>
        <v>153.99999999999997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154</v>
      </c>
      <c r="E51">
        <f>PPCL!N51</f>
        <v>0</v>
      </c>
      <c r="F51">
        <f t="shared" si="4"/>
        <v>265</v>
      </c>
      <c r="G51">
        <f t="shared" si="5"/>
        <v>154</v>
      </c>
      <c r="H51" s="112"/>
      <c r="I51">
        <f>BRPL_EOD!AE51+BRPL_EOD!AF51</f>
        <v>43.68</v>
      </c>
      <c r="J51">
        <f>BYPL_EOD!AE51+BYPL_EOD!AF51</f>
        <v>24.81</v>
      </c>
      <c r="K51">
        <f>MES_EOD!AE51+MES_EOD!AF51</f>
        <v>9.36</v>
      </c>
      <c r="L51">
        <f>NDMC_EOD!AE51+NDMC_EOD!AF51</f>
        <v>46.37</v>
      </c>
      <c r="M51">
        <f>TPDDL_EOD!AE51+TPDDL_EOD!AF51</f>
        <v>29.77</v>
      </c>
      <c r="N51">
        <f t="shared" si="0"/>
        <v>153.99</v>
      </c>
      <c r="O51" s="112">
        <f t="shared" si="1"/>
        <v>9.9999999999909051E-3</v>
      </c>
      <c r="P51">
        <v>43.682836547827776</v>
      </c>
      <c r="Q51">
        <v>24.811611143580748</v>
      </c>
      <c r="R51">
        <v>9.3606078316773811</v>
      </c>
      <c r="S51">
        <v>46.373011234495742</v>
      </c>
      <c r="T51">
        <v>29.771933242418335</v>
      </c>
      <c r="U51" s="114">
        <f t="shared" si="2"/>
        <v>153.99999999999997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154</v>
      </c>
      <c r="E52">
        <f>PPCL!N52</f>
        <v>0</v>
      </c>
      <c r="F52">
        <f t="shared" si="4"/>
        <v>265</v>
      </c>
      <c r="G52">
        <f t="shared" si="5"/>
        <v>154</v>
      </c>
      <c r="H52" s="112"/>
      <c r="I52">
        <f>BRPL_EOD!AE52+BRPL_EOD!AF52</f>
        <v>43.68</v>
      </c>
      <c r="J52">
        <f>BYPL_EOD!AE52+BYPL_EOD!AF52</f>
        <v>24.81</v>
      </c>
      <c r="K52">
        <f>MES_EOD!AE52+MES_EOD!AF52</f>
        <v>9.36</v>
      </c>
      <c r="L52">
        <f>NDMC_EOD!AE52+NDMC_EOD!AF52</f>
        <v>46.37</v>
      </c>
      <c r="M52">
        <f>TPDDL_EOD!AE52+TPDDL_EOD!AF52</f>
        <v>29.77</v>
      </c>
      <c r="N52">
        <f t="shared" si="0"/>
        <v>153.99</v>
      </c>
      <c r="O52" s="112">
        <f t="shared" si="1"/>
        <v>9.9999999999909051E-3</v>
      </c>
      <c r="P52">
        <v>43.682836547827776</v>
      </c>
      <c r="Q52">
        <v>24.811611143580748</v>
      </c>
      <c r="R52">
        <v>9.3606078316773811</v>
      </c>
      <c r="S52">
        <v>46.373011234495742</v>
      </c>
      <c r="T52">
        <v>29.771933242418335</v>
      </c>
      <c r="U52" s="114">
        <f t="shared" si="2"/>
        <v>153.99999999999997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154</v>
      </c>
      <c r="E53">
        <f>PPCL!N53</f>
        <v>0</v>
      </c>
      <c r="F53">
        <f t="shared" si="4"/>
        <v>265</v>
      </c>
      <c r="G53">
        <f t="shared" si="5"/>
        <v>154</v>
      </c>
      <c r="H53" s="112"/>
      <c r="I53">
        <f>BRPL_EOD!AE53+BRPL_EOD!AF53</f>
        <v>43.68</v>
      </c>
      <c r="J53">
        <f>BYPL_EOD!AE53+BYPL_EOD!AF53</f>
        <v>24.81</v>
      </c>
      <c r="K53">
        <f>MES_EOD!AE53+MES_EOD!AF53</f>
        <v>9.36</v>
      </c>
      <c r="L53">
        <f>NDMC_EOD!AE53+NDMC_EOD!AF53</f>
        <v>46.37</v>
      </c>
      <c r="M53">
        <f>TPDDL_EOD!AE53+TPDDL_EOD!AF53</f>
        <v>29.77</v>
      </c>
      <c r="N53">
        <f t="shared" si="0"/>
        <v>153.99</v>
      </c>
      <c r="O53" s="112">
        <f t="shared" si="1"/>
        <v>9.9999999999909051E-3</v>
      </c>
      <c r="P53">
        <v>43.682836547827776</v>
      </c>
      <c r="Q53">
        <v>24.811611143580748</v>
      </c>
      <c r="R53">
        <v>9.3606078316773811</v>
      </c>
      <c r="S53">
        <v>46.373011234495742</v>
      </c>
      <c r="T53">
        <v>29.771933242418335</v>
      </c>
      <c r="U53" s="114">
        <f t="shared" si="2"/>
        <v>153.99999999999997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154</v>
      </c>
      <c r="E54">
        <f>PPCL!N54</f>
        <v>0</v>
      </c>
      <c r="F54">
        <f t="shared" si="4"/>
        <v>265</v>
      </c>
      <c r="G54">
        <f t="shared" si="5"/>
        <v>154</v>
      </c>
      <c r="H54" s="112"/>
      <c r="I54">
        <f>BRPL_EOD!AE54+BRPL_EOD!AF54</f>
        <v>43.68</v>
      </c>
      <c r="J54">
        <f>BYPL_EOD!AE54+BYPL_EOD!AF54</f>
        <v>24.81</v>
      </c>
      <c r="K54">
        <f>MES_EOD!AE54+MES_EOD!AF54</f>
        <v>9.36</v>
      </c>
      <c r="L54">
        <f>NDMC_EOD!AE54+NDMC_EOD!AF54</f>
        <v>46.37</v>
      </c>
      <c r="M54">
        <f>TPDDL_EOD!AE54+TPDDL_EOD!AF54</f>
        <v>29.77</v>
      </c>
      <c r="N54">
        <f t="shared" si="0"/>
        <v>153.99</v>
      </c>
      <c r="O54" s="112">
        <f t="shared" si="1"/>
        <v>9.9999999999909051E-3</v>
      </c>
      <c r="P54">
        <v>43.682836547827776</v>
      </c>
      <c r="Q54">
        <v>24.811611143580748</v>
      </c>
      <c r="R54">
        <v>9.3606078316773811</v>
      </c>
      <c r="S54">
        <v>46.373011234495742</v>
      </c>
      <c r="T54">
        <v>29.771933242418335</v>
      </c>
      <c r="U54" s="114">
        <f t="shared" si="2"/>
        <v>153.99999999999997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152</v>
      </c>
      <c r="E55">
        <f>PPCL!N55</f>
        <v>0</v>
      </c>
      <c r="F55">
        <f t="shared" si="4"/>
        <v>265</v>
      </c>
      <c r="G55">
        <f t="shared" si="5"/>
        <v>152</v>
      </c>
      <c r="H55" s="112"/>
      <c r="I55">
        <f>BRPL_EOD!AE55+BRPL_EOD!AF55</f>
        <v>43.12</v>
      </c>
      <c r="J55">
        <f>BYPL_EOD!AE55+BYPL_EOD!AF55</f>
        <v>24.49</v>
      </c>
      <c r="K55">
        <f>MES_EOD!AE55+MES_EOD!AF55</f>
        <v>9.24</v>
      </c>
      <c r="L55">
        <f>NDMC_EOD!AE55+NDMC_EOD!AF55</f>
        <v>45.77</v>
      </c>
      <c r="M55">
        <f>TPDDL_EOD!AE55+TPDDL_EOD!AF55</f>
        <v>29.38</v>
      </c>
      <c r="N55">
        <f t="shared" si="0"/>
        <v>152</v>
      </c>
      <c r="O55" s="112">
        <f t="shared" si="1"/>
        <v>0</v>
      </c>
      <c r="P55">
        <v>43.12</v>
      </c>
      <c r="Q55">
        <v>24.49</v>
      </c>
      <c r="R55">
        <v>9.24</v>
      </c>
      <c r="S55">
        <v>45.77</v>
      </c>
      <c r="T55">
        <v>29.38</v>
      </c>
      <c r="U55" s="114">
        <f t="shared" si="2"/>
        <v>152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152</v>
      </c>
      <c r="E56">
        <f>PPCL!N56</f>
        <v>0</v>
      </c>
      <c r="F56">
        <f t="shared" si="4"/>
        <v>265</v>
      </c>
      <c r="G56">
        <f t="shared" si="5"/>
        <v>152</v>
      </c>
      <c r="H56" s="112"/>
      <c r="I56">
        <f>BRPL_EOD!AE56+BRPL_EOD!AF56</f>
        <v>43.12</v>
      </c>
      <c r="J56">
        <f>BYPL_EOD!AE56+BYPL_EOD!AF56</f>
        <v>24.49</v>
      </c>
      <c r="K56">
        <f>MES_EOD!AE56+MES_EOD!AF56</f>
        <v>9.24</v>
      </c>
      <c r="L56">
        <f>NDMC_EOD!AE56+NDMC_EOD!AF56</f>
        <v>45.77</v>
      </c>
      <c r="M56">
        <f>TPDDL_EOD!AE56+TPDDL_EOD!AF56</f>
        <v>29.38</v>
      </c>
      <c r="N56">
        <f t="shared" si="0"/>
        <v>152</v>
      </c>
      <c r="O56" s="112">
        <f t="shared" si="1"/>
        <v>0</v>
      </c>
      <c r="P56">
        <v>43.12</v>
      </c>
      <c r="Q56">
        <v>24.49</v>
      </c>
      <c r="R56">
        <v>9.24</v>
      </c>
      <c r="S56">
        <v>45.77</v>
      </c>
      <c r="T56">
        <v>29.38</v>
      </c>
      <c r="U56" s="114">
        <f t="shared" si="2"/>
        <v>152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152</v>
      </c>
      <c r="E57">
        <f>PPCL!N57</f>
        <v>0</v>
      </c>
      <c r="F57">
        <f t="shared" si="4"/>
        <v>265</v>
      </c>
      <c r="G57">
        <f t="shared" si="5"/>
        <v>152</v>
      </c>
      <c r="H57" s="112"/>
      <c r="I57">
        <f>BRPL_EOD!AE57+BRPL_EOD!AF57</f>
        <v>43.12</v>
      </c>
      <c r="J57">
        <f>BYPL_EOD!AE57+BYPL_EOD!AF57</f>
        <v>24.49</v>
      </c>
      <c r="K57">
        <f>MES_EOD!AE57+MES_EOD!AF57</f>
        <v>9.24</v>
      </c>
      <c r="L57">
        <f>NDMC_EOD!AE57+NDMC_EOD!AF57</f>
        <v>45.77</v>
      </c>
      <c r="M57">
        <f>TPDDL_EOD!AE57+TPDDL_EOD!AF57</f>
        <v>29.38</v>
      </c>
      <c r="N57">
        <f t="shared" si="0"/>
        <v>152</v>
      </c>
      <c r="O57" s="112">
        <f t="shared" si="1"/>
        <v>0</v>
      </c>
      <c r="P57">
        <v>43.12</v>
      </c>
      <c r="Q57">
        <v>24.49</v>
      </c>
      <c r="R57">
        <v>9.24</v>
      </c>
      <c r="S57">
        <v>45.77</v>
      </c>
      <c r="T57">
        <v>29.38</v>
      </c>
      <c r="U57" s="114">
        <f t="shared" si="2"/>
        <v>152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152</v>
      </c>
      <c r="E58">
        <f>PPCL!N58</f>
        <v>0</v>
      </c>
      <c r="F58">
        <f t="shared" si="4"/>
        <v>265</v>
      </c>
      <c r="G58">
        <f t="shared" si="5"/>
        <v>152</v>
      </c>
      <c r="H58" s="112"/>
      <c r="I58">
        <f>BRPL_EOD!AE58+BRPL_EOD!AF58</f>
        <v>43.12</v>
      </c>
      <c r="J58">
        <f>BYPL_EOD!AE58+BYPL_EOD!AF58</f>
        <v>24.49</v>
      </c>
      <c r="K58">
        <f>MES_EOD!AE58+MES_EOD!AF58</f>
        <v>9.24</v>
      </c>
      <c r="L58">
        <f>NDMC_EOD!AE58+NDMC_EOD!AF58</f>
        <v>45.77</v>
      </c>
      <c r="M58">
        <f>TPDDL_EOD!AE58+TPDDL_EOD!AF58</f>
        <v>29.38</v>
      </c>
      <c r="N58">
        <f t="shared" si="0"/>
        <v>152</v>
      </c>
      <c r="O58" s="112">
        <f t="shared" si="1"/>
        <v>0</v>
      </c>
      <c r="P58">
        <v>43.12</v>
      </c>
      <c r="Q58">
        <v>24.49</v>
      </c>
      <c r="R58">
        <v>9.24</v>
      </c>
      <c r="S58">
        <v>45.77</v>
      </c>
      <c r="T58">
        <v>29.38</v>
      </c>
      <c r="U58" s="114">
        <f t="shared" si="2"/>
        <v>152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152</v>
      </c>
      <c r="E59">
        <f>PPCL!N59</f>
        <v>0</v>
      </c>
      <c r="F59">
        <f t="shared" si="4"/>
        <v>265</v>
      </c>
      <c r="G59">
        <f t="shared" si="5"/>
        <v>152</v>
      </c>
      <c r="H59" s="112"/>
      <c r="I59">
        <f>BRPL_EOD!AE59+BRPL_EOD!AF59</f>
        <v>43.12</v>
      </c>
      <c r="J59">
        <f>BYPL_EOD!AE59+BYPL_EOD!AF59</f>
        <v>24.49</v>
      </c>
      <c r="K59">
        <f>MES_EOD!AE59+MES_EOD!AF59</f>
        <v>9.24</v>
      </c>
      <c r="L59">
        <f>NDMC_EOD!AE59+NDMC_EOD!AF59</f>
        <v>45.77</v>
      </c>
      <c r="M59">
        <f>TPDDL_EOD!AE59+TPDDL_EOD!AF59</f>
        <v>29.38</v>
      </c>
      <c r="N59">
        <f t="shared" si="0"/>
        <v>152</v>
      </c>
      <c r="O59" s="112">
        <f t="shared" si="1"/>
        <v>0</v>
      </c>
      <c r="P59">
        <v>43.12</v>
      </c>
      <c r="Q59">
        <v>24.49</v>
      </c>
      <c r="R59">
        <v>9.24</v>
      </c>
      <c r="S59">
        <v>45.77</v>
      </c>
      <c r="T59">
        <v>29.38</v>
      </c>
      <c r="U59" s="114">
        <f t="shared" si="2"/>
        <v>152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152</v>
      </c>
      <c r="E60">
        <f>PPCL!N60</f>
        <v>0</v>
      </c>
      <c r="F60">
        <f t="shared" si="4"/>
        <v>265</v>
      </c>
      <c r="G60">
        <f t="shared" si="5"/>
        <v>152</v>
      </c>
      <c r="H60" s="112"/>
      <c r="I60">
        <f>BRPL_EOD!AE60+BRPL_EOD!AF60</f>
        <v>43.12</v>
      </c>
      <c r="J60">
        <f>BYPL_EOD!AE60+BYPL_EOD!AF60</f>
        <v>24.49</v>
      </c>
      <c r="K60">
        <f>MES_EOD!AE60+MES_EOD!AF60</f>
        <v>9.24</v>
      </c>
      <c r="L60">
        <f>NDMC_EOD!AE60+NDMC_EOD!AF60</f>
        <v>45.77</v>
      </c>
      <c r="M60">
        <f>TPDDL_EOD!AE60+TPDDL_EOD!AF60</f>
        <v>29.38</v>
      </c>
      <c r="N60">
        <f t="shared" si="0"/>
        <v>152</v>
      </c>
      <c r="O60" s="112">
        <f t="shared" si="1"/>
        <v>0</v>
      </c>
      <c r="P60">
        <v>43.12</v>
      </c>
      <c r="Q60">
        <v>24.49</v>
      </c>
      <c r="R60">
        <v>9.24</v>
      </c>
      <c r="S60">
        <v>45.77</v>
      </c>
      <c r="T60">
        <v>29.38</v>
      </c>
      <c r="U60" s="114">
        <f t="shared" si="2"/>
        <v>152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152</v>
      </c>
      <c r="E61">
        <f>PPCL!N61</f>
        <v>0</v>
      </c>
      <c r="F61">
        <f t="shared" si="4"/>
        <v>265</v>
      </c>
      <c r="G61">
        <f t="shared" si="5"/>
        <v>152</v>
      </c>
      <c r="H61" s="112"/>
      <c r="I61">
        <f>BRPL_EOD!AE61+BRPL_EOD!AF61</f>
        <v>43.12</v>
      </c>
      <c r="J61">
        <f>BYPL_EOD!AE61+BYPL_EOD!AF61</f>
        <v>24.49</v>
      </c>
      <c r="K61">
        <f>MES_EOD!AE61+MES_EOD!AF61</f>
        <v>9.24</v>
      </c>
      <c r="L61">
        <f>NDMC_EOD!AE61+NDMC_EOD!AF61</f>
        <v>45.77</v>
      </c>
      <c r="M61">
        <f>TPDDL_EOD!AE61+TPDDL_EOD!AF61</f>
        <v>29.38</v>
      </c>
      <c r="N61">
        <f t="shared" si="0"/>
        <v>152</v>
      </c>
      <c r="O61" s="112">
        <f t="shared" si="1"/>
        <v>0</v>
      </c>
      <c r="P61">
        <v>43.12</v>
      </c>
      <c r="Q61">
        <v>24.49</v>
      </c>
      <c r="R61">
        <v>9.24</v>
      </c>
      <c r="S61">
        <v>45.77</v>
      </c>
      <c r="T61">
        <v>29.38</v>
      </c>
      <c r="U61" s="114">
        <f t="shared" si="2"/>
        <v>152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152</v>
      </c>
      <c r="E62">
        <f>PPCL!N62</f>
        <v>0</v>
      </c>
      <c r="F62">
        <f t="shared" si="4"/>
        <v>265</v>
      </c>
      <c r="G62">
        <f t="shared" si="5"/>
        <v>152</v>
      </c>
      <c r="H62" s="112"/>
      <c r="I62">
        <f>BRPL_EOD!AE62+BRPL_EOD!AF62</f>
        <v>43.12</v>
      </c>
      <c r="J62">
        <f>BYPL_EOD!AE62+BYPL_EOD!AF62</f>
        <v>24.49</v>
      </c>
      <c r="K62">
        <f>MES_EOD!AE62+MES_EOD!AF62</f>
        <v>9.24</v>
      </c>
      <c r="L62">
        <f>NDMC_EOD!AE62+NDMC_EOD!AF62</f>
        <v>45.77</v>
      </c>
      <c r="M62">
        <f>TPDDL_EOD!AE62+TPDDL_EOD!AF62</f>
        <v>29.38</v>
      </c>
      <c r="N62">
        <f t="shared" si="0"/>
        <v>152</v>
      </c>
      <c r="O62" s="112">
        <f t="shared" si="1"/>
        <v>0</v>
      </c>
      <c r="P62">
        <v>43.12</v>
      </c>
      <c r="Q62">
        <v>24.49</v>
      </c>
      <c r="R62">
        <v>9.24</v>
      </c>
      <c r="S62">
        <v>45.77</v>
      </c>
      <c r="T62">
        <v>29.38</v>
      </c>
      <c r="U62" s="114">
        <f t="shared" si="2"/>
        <v>152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152</v>
      </c>
      <c r="E63">
        <f>PPCL!N63</f>
        <v>0</v>
      </c>
      <c r="F63">
        <f t="shared" si="4"/>
        <v>265</v>
      </c>
      <c r="G63">
        <f t="shared" si="5"/>
        <v>152</v>
      </c>
      <c r="H63" s="112"/>
      <c r="I63">
        <f>BRPL_EOD!AE63+BRPL_EOD!AF63</f>
        <v>43.12</v>
      </c>
      <c r="J63">
        <f>BYPL_EOD!AE63+BYPL_EOD!AF63</f>
        <v>24.49</v>
      </c>
      <c r="K63">
        <f>MES_EOD!AE63+MES_EOD!AF63</f>
        <v>9.24</v>
      </c>
      <c r="L63">
        <f>NDMC_EOD!AE63+NDMC_EOD!AF63</f>
        <v>45.77</v>
      </c>
      <c r="M63">
        <f>TPDDL_EOD!AE63+TPDDL_EOD!AF63</f>
        <v>29.38</v>
      </c>
      <c r="N63">
        <f t="shared" si="0"/>
        <v>152</v>
      </c>
      <c r="O63" s="112">
        <f t="shared" si="1"/>
        <v>0</v>
      </c>
      <c r="P63">
        <v>43.12</v>
      </c>
      <c r="Q63">
        <v>24.49</v>
      </c>
      <c r="R63">
        <v>9.24</v>
      </c>
      <c r="S63">
        <v>45.77</v>
      </c>
      <c r="T63">
        <v>29.38</v>
      </c>
      <c r="U63" s="114">
        <f t="shared" si="2"/>
        <v>152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152</v>
      </c>
      <c r="E64">
        <f>PPCL!N64</f>
        <v>0</v>
      </c>
      <c r="F64">
        <f t="shared" si="4"/>
        <v>265</v>
      </c>
      <c r="G64">
        <f t="shared" si="5"/>
        <v>152</v>
      </c>
      <c r="H64" s="112"/>
      <c r="I64">
        <f>BRPL_EOD!AE64+BRPL_EOD!AF64</f>
        <v>43.12</v>
      </c>
      <c r="J64">
        <f>BYPL_EOD!AE64+BYPL_EOD!AF64</f>
        <v>24.49</v>
      </c>
      <c r="K64">
        <f>MES_EOD!AE64+MES_EOD!AF64</f>
        <v>9.24</v>
      </c>
      <c r="L64">
        <f>NDMC_EOD!AE64+NDMC_EOD!AF64</f>
        <v>45.77</v>
      </c>
      <c r="M64">
        <f>TPDDL_EOD!AE64+TPDDL_EOD!AF64</f>
        <v>29.38</v>
      </c>
      <c r="N64">
        <f t="shared" si="0"/>
        <v>152</v>
      </c>
      <c r="O64" s="112">
        <f t="shared" si="1"/>
        <v>0</v>
      </c>
      <c r="P64">
        <v>43.12</v>
      </c>
      <c r="Q64">
        <v>24.49</v>
      </c>
      <c r="R64">
        <v>9.24</v>
      </c>
      <c r="S64">
        <v>45.77</v>
      </c>
      <c r="T64">
        <v>29.38</v>
      </c>
      <c r="U64" s="114">
        <f t="shared" si="2"/>
        <v>152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152</v>
      </c>
      <c r="E65">
        <f>PPCL!N65</f>
        <v>0</v>
      </c>
      <c r="F65">
        <f t="shared" si="4"/>
        <v>265</v>
      </c>
      <c r="G65">
        <f t="shared" si="5"/>
        <v>152</v>
      </c>
      <c r="H65" s="112"/>
      <c r="I65">
        <f>BRPL_EOD!AE65+BRPL_EOD!AF65</f>
        <v>43.12</v>
      </c>
      <c r="J65">
        <f>BYPL_EOD!AE65+BYPL_EOD!AF65</f>
        <v>24.49</v>
      </c>
      <c r="K65">
        <f>MES_EOD!AE65+MES_EOD!AF65</f>
        <v>9.24</v>
      </c>
      <c r="L65">
        <f>NDMC_EOD!AE65+NDMC_EOD!AF65</f>
        <v>45.77</v>
      </c>
      <c r="M65">
        <f>TPDDL_EOD!AE65+TPDDL_EOD!AF65</f>
        <v>29.38</v>
      </c>
      <c r="N65">
        <f t="shared" si="0"/>
        <v>152</v>
      </c>
      <c r="O65" s="112">
        <f t="shared" si="1"/>
        <v>0</v>
      </c>
      <c r="P65">
        <v>43.12</v>
      </c>
      <c r="Q65">
        <v>24.49</v>
      </c>
      <c r="R65">
        <v>9.24</v>
      </c>
      <c r="S65">
        <v>45.77</v>
      </c>
      <c r="T65">
        <v>29.38</v>
      </c>
      <c r="U65" s="114">
        <f t="shared" si="2"/>
        <v>152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152</v>
      </c>
      <c r="E66">
        <f>PPCL!N66</f>
        <v>0</v>
      </c>
      <c r="F66">
        <f t="shared" si="4"/>
        <v>265</v>
      </c>
      <c r="G66">
        <f t="shared" si="5"/>
        <v>152</v>
      </c>
      <c r="H66" s="112"/>
      <c r="I66">
        <f>BRPL_EOD!AE66+BRPL_EOD!AF66</f>
        <v>43.12</v>
      </c>
      <c r="J66">
        <f>BYPL_EOD!AE66+BYPL_EOD!AF66</f>
        <v>24.49</v>
      </c>
      <c r="K66">
        <f>MES_EOD!AE66+MES_EOD!AF66</f>
        <v>9.24</v>
      </c>
      <c r="L66">
        <f>NDMC_EOD!AE66+NDMC_EOD!AF66</f>
        <v>45.77</v>
      </c>
      <c r="M66">
        <f>TPDDL_EOD!AE66+TPDDL_EOD!AF66</f>
        <v>29.38</v>
      </c>
      <c r="N66">
        <f t="shared" si="0"/>
        <v>152</v>
      </c>
      <c r="O66" s="112">
        <f t="shared" si="1"/>
        <v>0</v>
      </c>
      <c r="P66">
        <v>43.12</v>
      </c>
      <c r="Q66">
        <v>24.49</v>
      </c>
      <c r="R66">
        <v>9.24</v>
      </c>
      <c r="S66">
        <v>45.77</v>
      </c>
      <c r="T66">
        <v>29.38</v>
      </c>
      <c r="U66" s="114">
        <f t="shared" si="2"/>
        <v>152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152</v>
      </c>
      <c r="E67">
        <f>PPCL!N67</f>
        <v>0</v>
      </c>
      <c r="F67">
        <f t="shared" si="4"/>
        <v>265</v>
      </c>
      <c r="G67">
        <f t="shared" si="5"/>
        <v>152</v>
      </c>
      <c r="H67" s="112"/>
      <c r="I67">
        <f>BRPL_EOD!AE67+BRPL_EOD!AF67</f>
        <v>43.12</v>
      </c>
      <c r="J67">
        <f>BYPL_EOD!AE67+BYPL_EOD!AF67</f>
        <v>24.49</v>
      </c>
      <c r="K67">
        <f>MES_EOD!AE67+MES_EOD!AF67</f>
        <v>9.24</v>
      </c>
      <c r="L67">
        <f>NDMC_EOD!AE67+NDMC_EOD!AF67</f>
        <v>45.77</v>
      </c>
      <c r="M67">
        <f>TPDDL_EOD!AE67+TPDDL_EOD!AF67</f>
        <v>29.38</v>
      </c>
      <c r="N67">
        <f t="shared" ref="N67:N98" si="6">SUM(I67:M67)</f>
        <v>152</v>
      </c>
      <c r="O67" s="112">
        <f t="shared" ref="O67:O98" si="7">G67-N67</f>
        <v>0</v>
      </c>
      <c r="P67">
        <v>43.12</v>
      </c>
      <c r="Q67">
        <v>24.49</v>
      </c>
      <c r="R67">
        <v>9.24</v>
      </c>
      <c r="S67">
        <v>45.77</v>
      </c>
      <c r="T67">
        <v>29.38</v>
      </c>
      <c r="U67" s="114">
        <f t="shared" ref="U67:U98" si="8">SUM(P67:T67)</f>
        <v>152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152</v>
      </c>
      <c r="E68">
        <f>PPCL!N68</f>
        <v>0</v>
      </c>
      <c r="F68">
        <f t="shared" ref="F68:F98" si="10">B68+C68</f>
        <v>265</v>
      </c>
      <c r="G68">
        <f t="shared" ref="G68:G98" si="11">D68+E68</f>
        <v>152</v>
      </c>
      <c r="H68" s="112"/>
      <c r="I68">
        <f>BRPL_EOD!AE68+BRPL_EOD!AF68</f>
        <v>43.12</v>
      </c>
      <c r="J68">
        <f>BYPL_EOD!AE68+BYPL_EOD!AF68</f>
        <v>24.49</v>
      </c>
      <c r="K68">
        <f>MES_EOD!AE68+MES_EOD!AF68</f>
        <v>9.24</v>
      </c>
      <c r="L68">
        <f>NDMC_EOD!AE68+NDMC_EOD!AF68</f>
        <v>45.77</v>
      </c>
      <c r="M68">
        <f>TPDDL_EOD!AE68+TPDDL_EOD!AF68</f>
        <v>29.38</v>
      </c>
      <c r="N68">
        <f t="shared" si="6"/>
        <v>152</v>
      </c>
      <c r="O68" s="112">
        <f t="shared" si="7"/>
        <v>0</v>
      </c>
      <c r="P68">
        <v>43.12</v>
      </c>
      <c r="Q68">
        <v>24.49</v>
      </c>
      <c r="R68">
        <v>9.24</v>
      </c>
      <c r="S68">
        <v>45.77</v>
      </c>
      <c r="T68">
        <v>29.38</v>
      </c>
      <c r="U68" s="114">
        <f t="shared" si="8"/>
        <v>152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152</v>
      </c>
      <c r="E69">
        <f>PPCL!N69</f>
        <v>0</v>
      </c>
      <c r="F69">
        <f t="shared" si="10"/>
        <v>265</v>
      </c>
      <c r="G69">
        <f t="shared" si="11"/>
        <v>152</v>
      </c>
      <c r="H69" s="112"/>
      <c r="I69">
        <f>BRPL_EOD!AE69+BRPL_EOD!AF69</f>
        <v>43.12</v>
      </c>
      <c r="J69">
        <f>BYPL_EOD!AE69+BYPL_EOD!AF69</f>
        <v>24.49</v>
      </c>
      <c r="K69">
        <f>MES_EOD!AE69+MES_EOD!AF69</f>
        <v>9.24</v>
      </c>
      <c r="L69">
        <f>NDMC_EOD!AE69+NDMC_EOD!AF69</f>
        <v>45.77</v>
      </c>
      <c r="M69">
        <f>TPDDL_EOD!AE69+TPDDL_EOD!AF69</f>
        <v>29.38</v>
      </c>
      <c r="N69">
        <f t="shared" si="6"/>
        <v>152</v>
      </c>
      <c r="O69" s="112">
        <f t="shared" si="7"/>
        <v>0</v>
      </c>
      <c r="P69">
        <v>43.12</v>
      </c>
      <c r="Q69">
        <v>24.49</v>
      </c>
      <c r="R69">
        <v>9.24</v>
      </c>
      <c r="S69">
        <v>45.77</v>
      </c>
      <c r="T69">
        <v>29.38</v>
      </c>
      <c r="U69" s="114">
        <f t="shared" si="8"/>
        <v>152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152</v>
      </c>
      <c r="E70">
        <f>PPCL!N70</f>
        <v>0</v>
      </c>
      <c r="F70">
        <f t="shared" si="10"/>
        <v>265</v>
      </c>
      <c r="G70">
        <f t="shared" si="11"/>
        <v>152</v>
      </c>
      <c r="H70" s="112"/>
      <c r="I70">
        <f>BRPL_EOD!AE70+BRPL_EOD!AF70</f>
        <v>43.12</v>
      </c>
      <c r="J70">
        <f>BYPL_EOD!AE70+BYPL_EOD!AF70</f>
        <v>24.49</v>
      </c>
      <c r="K70">
        <f>MES_EOD!AE70+MES_EOD!AF70</f>
        <v>9.24</v>
      </c>
      <c r="L70">
        <f>NDMC_EOD!AE70+NDMC_EOD!AF70</f>
        <v>45.77</v>
      </c>
      <c r="M70">
        <f>TPDDL_EOD!AE70+TPDDL_EOD!AF70</f>
        <v>29.38</v>
      </c>
      <c r="N70">
        <f t="shared" si="6"/>
        <v>152</v>
      </c>
      <c r="O70" s="112">
        <f t="shared" si="7"/>
        <v>0</v>
      </c>
      <c r="P70">
        <v>43.12</v>
      </c>
      <c r="Q70">
        <v>24.49</v>
      </c>
      <c r="R70">
        <v>9.24</v>
      </c>
      <c r="S70">
        <v>45.77</v>
      </c>
      <c r="T70">
        <v>29.38</v>
      </c>
      <c r="U70" s="114">
        <f t="shared" si="8"/>
        <v>152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152</v>
      </c>
      <c r="E71">
        <f>PPCL!N71</f>
        <v>0</v>
      </c>
      <c r="F71">
        <f t="shared" si="10"/>
        <v>265</v>
      </c>
      <c r="G71">
        <f t="shared" si="11"/>
        <v>152</v>
      </c>
      <c r="H71" s="112"/>
      <c r="I71">
        <f>BRPL_EOD!AE71+BRPL_EOD!AF71</f>
        <v>43.12</v>
      </c>
      <c r="J71">
        <f>BYPL_EOD!AE71+BYPL_EOD!AF71</f>
        <v>24.49</v>
      </c>
      <c r="K71">
        <f>MES_EOD!AE71+MES_EOD!AF71</f>
        <v>9.24</v>
      </c>
      <c r="L71">
        <f>NDMC_EOD!AE71+NDMC_EOD!AF71</f>
        <v>45.77</v>
      </c>
      <c r="M71">
        <f>TPDDL_EOD!AE71+TPDDL_EOD!AF71</f>
        <v>29.38</v>
      </c>
      <c r="N71">
        <f t="shared" si="6"/>
        <v>152</v>
      </c>
      <c r="O71" s="112">
        <f t="shared" si="7"/>
        <v>0</v>
      </c>
      <c r="P71">
        <v>43.12</v>
      </c>
      <c r="Q71">
        <v>24.49</v>
      </c>
      <c r="R71">
        <v>9.24</v>
      </c>
      <c r="S71">
        <v>45.77</v>
      </c>
      <c r="T71">
        <v>29.38</v>
      </c>
      <c r="U71" s="114">
        <f t="shared" si="8"/>
        <v>152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152</v>
      </c>
      <c r="E72">
        <f>PPCL!N72</f>
        <v>0</v>
      </c>
      <c r="F72">
        <f t="shared" si="10"/>
        <v>265</v>
      </c>
      <c r="G72">
        <f t="shared" si="11"/>
        <v>152</v>
      </c>
      <c r="H72" s="112"/>
      <c r="I72">
        <f>BRPL_EOD!AE72+BRPL_EOD!AF72</f>
        <v>43.12</v>
      </c>
      <c r="J72">
        <f>BYPL_EOD!AE72+BYPL_EOD!AF72</f>
        <v>24.49</v>
      </c>
      <c r="K72">
        <f>MES_EOD!AE72+MES_EOD!AF72</f>
        <v>9.24</v>
      </c>
      <c r="L72">
        <f>NDMC_EOD!AE72+NDMC_EOD!AF72</f>
        <v>45.77</v>
      </c>
      <c r="M72">
        <f>TPDDL_EOD!AE72+TPDDL_EOD!AF72</f>
        <v>29.38</v>
      </c>
      <c r="N72">
        <f t="shared" si="6"/>
        <v>152</v>
      </c>
      <c r="O72" s="112">
        <f t="shared" si="7"/>
        <v>0</v>
      </c>
      <c r="P72">
        <v>43.12</v>
      </c>
      <c r="Q72">
        <v>24.49</v>
      </c>
      <c r="R72">
        <v>9.24</v>
      </c>
      <c r="S72">
        <v>45.77</v>
      </c>
      <c r="T72">
        <v>29.38</v>
      </c>
      <c r="U72" s="114">
        <f t="shared" si="8"/>
        <v>152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152</v>
      </c>
      <c r="E73">
        <f>PPCL!N73</f>
        <v>0</v>
      </c>
      <c r="F73">
        <f t="shared" si="10"/>
        <v>265</v>
      </c>
      <c r="G73">
        <f t="shared" si="11"/>
        <v>152</v>
      </c>
      <c r="H73" s="112"/>
      <c r="I73">
        <f>BRPL_EOD!AE73+BRPL_EOD!AF73</f>
        <v>32.840000000000003</v>
      </c>
      <c r="J73">
        <f>BYPL_EOD!AE73+BYPL_EOD!AF73</f>
        <v>22.52</v>
      </c>
      <c r="K73">
        <f>MES_EOD!AE73+MES_EOD!AF73</f>
        <v>7.51</v>
      </c>
      <c r="L73">
        <f>NDMC_EOD!AE73+NDMC_EOD!AF73</f>
        <v>37.53</v>
      </c>
      <c r="M73">
        <f>TPDDL_EOD!AE73+TPDDL_EOD!AF73</f>
        <v>51.6</v>
      </c>
      <c r="N73">
        <f t="shared" si="6"/>
        <v>152</v>
      </c>
      <c r="O73" s="112">
        <f t="shared" si="7"/>
        <v>0</v>
      </c>
      <c r="P73">
        <v>32.840000000000003</v>
      </c>
      <c r="Q73">
        <v>22.52</v>
      </c>
      <c r="R73">
        <v>7.51</v>
      </c>
      <c r="S73">
        <v>37.53</v>
      </c>
      <c r="T73">
        <v>51.6</v>
      </c>
      <c r="U73" s="114">
        <f t="shared" si="8"/>
        <v>152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152</v>
      </c>
      <c r="E74">
        <f>PPCL!N74</f>
        <v>0</v>
      </c>
      <c r="F74">
        <f t="shared" si="10"/>
        <v>265</v>
      </c>
      <c r="G74">
        <f t="shared" si="11"/>
        <v>152</v>
      </c>
      <c r="H74" s="112"/>
      <c r="I74">
        <f>BRPL_EOD!AE74+BRPL_EOD!AF74</f>
        <v>32.840000000000003</v>
      </c>
      <c r="J74">
        <f>BYPL_EOD!AE74+BYPL_EOD!AF74</f>
        <v>22.52</v>
      </c>
      <c r="K74">
        <f>MES_EOD!AE74+MES_EOD!AF74</f>
        <v>7.51</v>
      </c>
      <c r="L74">
        <f>NDMC_EOD!AE74+NDMC_EOD!AF74</f>
        <v>37.53</v>
      </c>
      <c r="M74">
        <f>TPDDL_EOD!AE74+TPDDL_EOD!AF74</f>
        <v>51.6</v>
      </c>
      <c r="N74">
        <f t="shared" si="6"/>
        <v>152</v>
      </c>
      <c r="O74" s="112">
        <f t="shared" si="7"/>
        <v>0</v>
      </c>
      <c r="P74">
        <v>32.840000000000003</v>
      </c>
      <c r="Q74">
        <v>22.52</v>
      </c>
      <c r="R74">
        <v>7.51</v>
      </c>
      <c r="S74">
        <v>37.53</v>
      </c>
      <c r="T74">
        <v>51.6</v>
      </c>
      <c r="U74" s="114">
        <f t="shared" si="8"/>
        <v>152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30.93</v>
      </c>
      <c r="J75">
        <f>BYPL_EOD!AE75+BYPL_EOD!AF75</f>
        <v>21.21</v>
      </c>
      <c r="K75">
        <f>MES_EOD!AE75+MES_EOD!AF75</f>
        <v>7.07</v>
      </c>
      <c r="L75">
        <f>NDMC_EOD!AE75+NDMC_EOD!AF75</f>
        <v>35.35</v>
      </c>
      <c r="M75">
        <f>TPDDL_EOD!AE75+TPDDL_EOD!AF75</f>
        <v>57.44</v>
      </c>
      <c r="N75">
        <f t="shared" si="6"/>
        <v>152</v>
      </c>
      <c r="O75" s="112">
        <f t="shared" si="7"/>
        <v>0</v>
      </c>
      <c r="P75">
        <v>30.93</v>
      </c>
      <c r="Q75">
        <v>21.21</v>
      </c>
      <c r="R75">
        <v>7.07</v>
      </c>
      <c r="S75">
        <v>35.35</v>
      </c>
      <c r="T75">
        <v>57.44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30.93</v>
      </c>
      <c r="J76">
        <f>BYPL_EOD!AE76+BYPL_EOD!AF76</f>
        <v>21.21</v>
      </c>
      <c r="K76">
        <f>MES_EOD!AE76+MES_EOD!AF76</f>
        <v>7.07</v>
      </c>
      <c r="L76">
        <f>NDMC_EOD!AE76+NDMC_EOD!AF76</f>
        <v>35.35</v>
      </c>
      <c r="M76">
        <f>TPDDL_EOD!AE76+TPDDL_EOD!AF76</f>
        <v>57.44</v>
      </c>
      <c r="N76">
        <f t="shared" si="6"/>
        <v>152</v>
      </c>
      <c r="O76" s="112">
        <f t="shared" si="7"/>
        <v>0</v>
      </c>
      <c r="P76">
        <v>30.93</v>
      </c>
      <c r="Q76">
        <v>21.21</v>
      </c>
      <c r="R76">
        <v>7.07</v>
      </c>
      <c r="S76">
        <v>35.35</v>
      </c>
      <c r="T76">
        <v>57.44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31.86</v>
      </c>
      <c r="J77">
        <f>BYPL_EOD!AE77+BYPL_EOD!AF77</f>
        <v>21.84</v>
      </c>
      <c r="K77">
        <f>MES_EOD!AE77+MES_EOD!AF77</f>
        <v>7.28</v>
      </c>
      <c r="L77">
        <f>NDMC_EOD!AE77+NDMC_EOD!AF77</f>
        <v>36.409999999999997</v>
      </c>
      <c r="M77">
        <f>TPDDL_EOD!AE77+TPDDL_EOD!AF77</f>
        <v>54.61</v>
      </c>
      <c r="N77">
        <f t="shared" si="6"/>
        <v>152</v>
      </c>
      <c r="O77" s="112">
        <f t="shared" si="7"/>
        <v>0</v>
      </c>
      <c r="P77">
        <v>31.86</v>
      </c>
      <c r="Q77">
        <v>21.84</v>
      </c>
      <c r="R77">
        <v>7.28</v>
      </c>
      <c r="S77">
        <v>36.409999999999997</v>
      </c>
      <c r="T77">
        <v>54.61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265</v>
      </c>
      <c r="G78">
        <f t="shared" si="11"/>
        <v>152</v>
      </c>
      <c r="H78" s="112"/>
      <c r="I78">
        <f>BRPL_EOD!AE78+BRPL_EOD!AF78</f>
        <v>31.86</v>
      </c>
      <c r="J78">
        <f>BYPL_EOD!AE78+BYPL_EOD!AF78</f>
        <v>21.84</v>
      </c>
      <c r="K78">
        <f>MES_EOD!AE78+MES_EOD!AF78</f>
        <v>7.28</v>
      </c>
      <c r="L78">
        <f>NDMC_EOD!AE78+NDMC_EOD!AF78</f>
        <v>36.409999999999997</v>
      </c>
      <c r="M78">
        <f>TPDDL_EOD!AE78+TPDDL_EOD!AF78</f>
        <v>54.61</v>
      </c>
      <c r="N78">
        <f t="shared" si="6"/>
        <v>152</v>
      </c>
      <c r="O78" s="112">
        <f t="shared" si="7"/>
        <v>0</v>
      </c>
      <c r="P78">
        <v>31.86</v>
      </c>
      <c r="Q78">
        <v>21.84</v>
      </c>
      <c r="R78">
        <v>7.28</v>
      </c>
      <c r="S78">
        <v>36.409999999999997</v>
      </c>
      <c r="T78">
        <v>54.61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265</v>
      </c>
      <c r="G79">
        <f t="shared" si="11"/>
        <v>152</v>
      </c>
      <c r="H79" s="112"/>
      <c r="I79">
        <f>BRPL_EOD!AE79+BRPL_EOD!AF79</f>
        <v>31.86</v>
      </c>
      <c r="J79">
        <f>BYPL_EOD!AE79+BYPL_EOD!AF79</f>
        <v>21.84</v>
      </c>
      <c r="K79">
        <f>MES_EOD!AE79+MES_EOD!AF79</f>
        <v>7.28</v>
      </c>
      <c r="L79">
        <f>NDMC_EOD!AE79+NDMC_EOD!AF79</f>
        <v>36.409999999999997</v>
      </c>
      <c r="M79">
        <f>TPDDL_EOD!AE79+TPDDL_EOD!AF79</f>
        <v>54.61</v>
      </c>
      <c r="N79">
        <f t="shared" si="6"/>
        <v>152</v>
      </c>
      <c r="O79" s="112">
        <f t="shared" si="7"/>
        <v>0</v>
      </c>
      <c r="P79">
        <v>31.86</v>
      </c>
      <c r="Q79">
        <v>21.84</v>
      </c>
      <c r="R79">
        <v>7.28</v>
      </c>
      <c r="S79">
        <v>36.409999999999997</v>
      </c>
      <c r="T79">
        <v>54.61</v>
      </c>
      <c r="U79" s="114">
        <f t="shared" si="8"/>
        <v>152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265</v>
      </c>
      <c r="G80">
        <f t="shared" si="11"/>
        <v>152</v>
      </c>
      <c r="H80" s="112"/>
      <c r="I80">
        <f>BRPL_EOD!AE80+BRPL_EOD!AF80</f>
        <v>31.86</v>
      </c>
      <c r="J80">
        <f>BYPL_EOD!AE80+BYPL_EOD!AF80</f>
        <v>21.84</v>
      </c>
      <c r="K80">
        <f>MES_EOD!AE80+MES_EOD!AF80</f>
        <v>7.28</v>
      </c>
      <c r="L80">
        <f>NDMC_EOD!AE80+NDMC_EOD!AF80</f>
        <v>36.409999999999997</v>
      </c>
      <c r="M80">
        <f>TPDDL_EOD!AE80+TPDDL_EOD!AF80</f>
        <v>54.61</v>
      </c>
      <c r="N80">
        <f t="shared" si="6"/>
        <v>152</v>
      </c>
      <c r="O80" s="112">
        <f t="shared" si="7"/>
        <v>0</v>
      </c>
      <c r="P80">
        <v>31.86</v>
      </c>
      <c r="Q80">
        <v>21.84</v>
      </c>
      <c r="R80">
        <v>7.28</v>
      </c>
      <c r="S80">
        <v>36.409999999999997</v>
      </c>
      <c r="T80">
        <v>54.61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265</v>
      </c>
      <c r="G81">
        <f t="shared" si="11"/>
        <v>152</v>
      </c>
      <c r="H81" s="112"/>
      <c r="I81">
        <f>BRPL_EOD!AE81+BRPL_EOD!AF81</f>
        <v>42.9</v>
      </c>
      <c r="J81">
        <f>BYPL_EOD!AE81+BYPL_EOD!AF81</f>
        <v>24.37</v>
      </c>
      <c r="K81">
        <f>MES_EOD!AE81+MES_EOD!AF81</f>
        <v>9.19</v>
      </c>
      <c r="L81">
        <f>NDMC_EOD!AE81+NDMC_EOD!AF81</f>
        <v>45.54</v>
      </c>
      <c r="M81">
        <f>TPDDL_EOD!AE81+TPDDL_EOD!AF81</f>
        <v>30</v>
      </c>
      <c r="N81">
        <f t="shared" si="6"/>
        <v>152</v>
      </c>
      <c r="O81" s="112">
        <f t="shared" si="7"/>
        <v>0</v>
      </c>
      <c r="P81">
        <v>42.9</v>
      </c>
      <c r="Q81">
        <v>24.37</v>
      </c>
      <c r="R81">
        <v>9.19</v>
      </c>
      <c r="S81">
        <v>45.54</v>
      </c>
      <c r="T81">
        <v>30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265</v>
      </c>
      <c r="G82">
        <f t="shared" si="11"/>
        <v>152</v>
      </c>
      <c r="H82" s="112"/>
      <c r="I82">
        <f>BRPL_EOD!AE82+BRPL_EOD!AF82</f>
        <v>42.9</v>
      </c>
      <c r="J82">
        <f>BYPL_EOD!AE82+BYPL_EOD!AF82</f>
        <v>24.37</v>
      </c>
      <c r="K82">
        <f>MES_EOD!AE82+MES_EOD!AF82</f>
        <v>9.19</v>
      </c>
      <c r="L82">
        <f>NDMC_EOD!AE82+NDMC_EOD!AF82</f>
        <v>45.54</v>
      </c>
      <c r="M82">
        <f>TPDDL_EOD!AE82+TPDDL_EOD!AF82</f>
        <v>30</v>
      </c>
      <c r="N82">
        <f t="shared" si="6"/>
        <v>152</v>
      </c>
      <c r="O82" s="112">
        <f t="shared" si="7"/>
        <v>0</v>
      </c>
      <c r="P82">
        <v>42.9</v>
      </c>
      <c r="Q82">
        <v>24.37</v>
      </c>
      <c r="R82">
        <v>9.19</v>
      </c>
      <c r="S82">
        <v>45.54</v>
      </c>
      <c r="T82">
        <v>30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265</v>
      </c>
      <c r="G83">
        <f t="shared" si="11"/>
        <v>152</v>
      </c>
      <c r="H83" s="112"/>
      <c r="I83">
        <f>BRPL_EOD!AE83+BRPL_EOD!AF83</f>
        <v>42.9</v>
      </c>
      <c r="J83">
        <f>BYPL_EOD!AE83+BYPL_EOD!AF83</f>
        <v>24.37</v>
      </c>
      <c r="K83">
        <f>MES_EOD!AE83+MES_EOD!AF83</f>
        <v>9.19</v>
      </c>
      <c r="L83">
        <f>NDMC_EOD!AE83+NDMC_EOD!AF83</f>
        <v>45.54</v>
      </c>
      <c r="M83">
        <f>TPDDL_EOD!AE83+TPDDL_EOD!AF83</f>
        <v>30</v>
      </c>
      <c r="N83">
        <f t="shared" si="6"/>
        <v>152</v>
      </c>
      <c r="O83" s="112">
        <f t="shared" si="7"/>
        <v>0</v>
      </c>
      <c r="P83">
        <v>42.9</v>
      </c>
      <c r="Q83">
        <v>24.37</v>
      </c>
      <c r="R83">
        <v>9.19</v>
      </c>
      <c r="S83">
        <v>45.54</v>
      </c>
      <c r="T83">
        <v>30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265</v>
      </c>
      <c r="G84">
        <f t="shared" si="11"/>
        <v>152</v>
      </c>
      <c r="H84" s="112"/>
      <c r="I84">
        <f>BRPL_EOD!AE84+BRPL_EOD!AF84</f>
        <v>42.9</v>
      </c>
      <c r="J84">
        <f>BYPL_EOD!AE84+BYPL_EOD!AF84</f>
        <v>24.37</v>
      </c>
      <c r="K84">
        <f>MES_EOD!AE84+MES_EOD!AF84</f>
        <v>9.19</v>
      </c>
      <c r="L84">
        <f>NDMC_EOD!AE84+NDMC_EOD!AF84</f>
        <v>45.54</v>
      </c>
      <c r="M84">
        <f>TPDDL_EOD!AE84+TPDDL_EOD!AF84</f>
        <v>30</v>
      </c>
      <c r="N84">
        <f t="shared" si="6"/>
        <v>152</v>
      </c>
      <c r="O84" s="112">
        <f t="shared" si="7"/>
        <v>0</v>
      </c>
      <c r="P84">
        <v>42.9</v>
      </c>
      <c r="Q84">
        <v>24.37</v>
      </c>
      <c r="R84">
        <v>9.19</v>
      </c>
      <c r="S84">
        <v>45.54</v>
      </c>
      <c r="T84">
        <v>30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265</v>
      </c>
      <c r="G85">
        <f t="shared" si="11"/>
        <v>152</v>
      </c>
      <c r="H85" s="112"/>
      <c r="I85">
        <f>BRPL_EOD!AE85+BRPL_EOD!AF85</f>
        <v>42.9</v>
      </c>
      <c r="J85">
        <f>BYPL_EOD!AE85+BYPL_EOD!AF85</f>
        <v>24.37</v>
      </c>
      <c r="K85">
        <f>MES_EOD!AE85+MES_EOD!AF85</f>
        <v>9.19</v>
      </c>
      <c r="L85">
        <f>NDMC_EOD!AE85+NDMC_EOD!AF85</f>
        <v>45.54</v>
      </c>
      <c r="M85">
        <f>TPDDL_EOD!AE85+TPDDL_EOD!AF85</f>
        <v>30</v>
      </c>
      <c r="N85">
        <f t="shared" si="6"/>
        <v>152</v>
      </c>
      <c r="O85" s="112">
        <f t="shared" si="7"/>
        <v>0</v>
      </c>
      <c r="P85">
        <v>42.9</v>
      </c>
      <c r="Q85">
        <v>24.37</v>
      </c>
      <c r="R85">
        <v>9.19</v>
      </c>
      <c r="S85">
        <v>45.54</v>
      </c>
      <c r="T85">
        <v>30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265</v>
      </c>
      <c r="G86">
        <f t="shared" si="11"/>
        <v>152</v>
      </c>
      <c r="H86" s="112"/>
      <c r="I86">
        <f>BRPL_EOD!AE86+BRPL_EOD!AF86</f>
        <v>42.9</v>
      </c>
      <c r="J86">
        <f>BYPL_EOD!AE86+BYPL_EOD!AF86</f>
        <v>24.37</v>
      </c>
      <c r="K86">
        <f>MES_EOD!AE86+MES_EOD!AF86</f>
        <v>9.19</v>
      </c>
      <c r="L86">
        <f>NDMC_EOD!AE86+NDMC_EOD!AF86</f>
        <v>45.54</v>
      </c>
      <c r="M86">
        <f>TPDDL_EOD!AE86+TPDDL_EOD!AF86</f>
        <v>30</v>
      </c>
      <c r="N86">
        <f t="shared" si="6"/>
        <v>152</v>
      </c>
      <c r="O86" s="112">
        <f t="shared" si="7"/>
        <v>0</v>
      </c>
      <c r="P86">
        <v>42.9</v>
      </c>
      <c r="Q86">
        <v>24.37</v>
      </c>
      <c r="R86">
        <v>9.19</v>
      </c>
      <c r="S86">
        <v>45.54</v>
      </c>
      <c r="T86">
        <v>30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154</v>
      </c>
      <c r="E87">
        <f>PPCL!N87</f>
        <v>0</v>
      </c>
      <c r="F87">
        <f t="shared" si="10"/>
        <v>265</v>
      </c>
      <c r="G87">
        <f t="shared" si="11"/>
        <v>154</v>
      </c>
      <c r="H87" s="112"/>
      <c r="I87">
        <f>BRPL_EOD!AE87+BRPL_EOD!AF87</f>
        <v>43.6</v>
      </c>
      <c r="J87">
        <f>BYPL_EOD!AE87+BYPL_EOD!AF87</f>
        <v>24.77</v>
      </c>
      <c r="K87">
        <f>MES_EOD!AE87+MES_EOD!AF87</f>
        <v>9.34</v>
      </c>
      <c r="L87">
        <f>NDMC_EOD!AE87+NDMC_EOD!AF87</f>
        <v>46.29</v>
      </c>
      <c r="M87">
        <f>TPDDL_EOD!AE87+TPDDL_EOD!AF87</f>
        <v>30</v>
      </c>
      <c r="N87">
        <f t="shared" si="6"/>
        <v>154</v>
      </c>
      <c r="O87" s="112">
        <f t="shared" si="7"/>
        <v>0</v>
      </c>
      <c r="P87">
        <v>43.6</v>
      </c>
      <c r="Q87">
        <v>24.77</v>
      </c>
      <c r="R87">
        <v>9.34</v>
      </c>
      <c r="S87">
        <v>46.29</v>
      </c>
      <c r="T87">
        <v>30</v>
      </c>
      <c r="U87" s="114">
        <f t="shared" si="8"/>
        <v>154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154</v>
      </c>
      <c r="E88">
        <f>PPCL!N88</f>
        <v>0</v>
      </c>
      <c r="F88">
        <f t="shared" si="10"/>
        <v>265</v>
      </c>
      <c r="G88">
        <f t="shared" si="11"/>
        <v>154</v>
      </c>
      <c r="H88" s="112"/>
      <c r="I88">
        <f>BRPL_EOD!AE88+BRPL_EOD!AF88</f>
        <v>43.6</v>
      </c>
      <c r="J88">
        <f>BYPL_EOD!AE88+BYPL_EOD!AF88</f>
        <v>24.77</v>
      </c>
      <c r="K88">
        <f>MES_EOD!AE88+MES_EOD!AF88</f>
        <v>9.34</v>
      </c>
      <c r="L88">
        <f>NDMC_EOD!AE88+NDMC_EOD!AF88</f>
        <v>46.29</v>
      </c>
      <c r="M88">
        <f>TPDDL_EOD!AE88+TPDDL_EOD!AF88</f>
        <v>30</v>
      </c>
      <c r="N88">
        <f t="shared" si="6"/>
        <v>154</v>
      </c>
      <c r="O88" s="112">
        <f t="shared" si="7"/>
        <v>0</v>
      </c>
      <c r="P88">
        <v>43.6</v>
      </c>
      <c r="Q88">
        <v>24.77</v>
      </c>
      <c r="R88">
        <v>9.34</v>
      </c>
      <c r="S88">
        <v>46.29</v>
      </c>
      <c r="T88">
        <v>30</v>
      </c>
      <c r="U88" s="114">
        <f t="shared" si="8"/>
        <v>154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154</v>
      </c>
      <c r="E89">
        <f>PPCL!N89</f>
        <v>0</v>
      </c>
      <c r="F89">
        <f t="shared" si="10"/>
        <v>265</v>
      </c>
      <c r="G89">
        <f t="shared" si="11"/>
        <v>154</v>
      </c>
      <c r="H89" s="112"/>
      <c r="I89">
        <f>BRPL_EOD!AE89+BRPL_EOD!AF89</f>
        <v>43.6</v>
      </c>
      <c r="J89">
        <f>BYPL_EOD!AE89+BYPL_EOD!AF89</f>
        <v>24.77</v>
      </c>
      <c r="K89">
        <f>MES_EOD!AE89+MES_EOD!AF89</f>
        <v>9.34</v>
      </c>
      <c r="L89">
        <f>NDMC_EOD!AE89+NDMC_EOD!AF89</f>
        <v>46.29</v>
      </c>
      <c r="M89">
        <f>TPDDL_EOD!AE89+TPDDL_EOD!AF89</f>
        <v>30</v>
      </c>
      <c r="N89">
        <f t="shared" si="6"/>
        <v>154</v>
      </c>
      <c r="O89" s="112">
        <f t="shared" si="7"/>
        <v>0</v>
      </c>
      <c r="P89">
        <v>43.6</v>
      </c>
      <c r="Q89">
        <v>24.77</v>
      </c>
      <c r="R89">
        <v>9.34</v>
      </c>
      <c r="S89">
        <v>46.29</v>
      </c>
      <c r="T89">
        <v>30</v>
      </c>
      <c r="U89" s="114">
        <f t="shared" si="8"/>
        <v>154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154</v>
      </c>
      <c r="E90">
        <f>PPCL!N90</f>
        <v>0</v>
      </c>
      <c r="F90">
        <f t="shared" si="10"/>
        <v>265</v>
      </c>
      <c r="G90">
        <f t="shared" si="11"/>
        <v>154</v>
      </c>
      <c r="H90" s="112"/>
      <c r="I90">
        <f>BRPL_EOD!AE90+BRPL_EOD!AF90</f>
        <v>43.6</v>
      </c>
      <c r="J90">
        <f>BYPL_EOD!AE90+BYPL_EOD!AF90</f>
        <v>24.77</v>
      </c>
      <c r="K90">
        <f>MES_EOD!AE90+MES_EOD!AF90</f>
        <v>9.34</v>
      </c>
      <c r="L90">
        <f>NDMC_EOD!AE90+NDMC_EOD!AF90</f>
        <v>46.29</v>
      </c>
      <c r="M90">
        <f>TPDDL_EOD!AE90+TPDDL_EOD!AF90</f>
        <v>30</v>
      </c>
      <c r="N90">
        <f t="shared" si="6"/>
        <v>154</v>
      </c>
      <c r="O90" s="112">
        <f t="shared" si="7"/>
        <v>0</v>
      </c>
      <c r="P90">
        <v>43.6</v>
      </c>
      <c r="Q90">
        <v>24.77</v>
      </c>
      <c r="R90">
        <v>9.34</v>
      </c>
      <c r="S90">
        <v>46.29</v>
      </c>
      <c r="T90">
        <v>30</v>
      </c>
      <c r="U90" s="114">
        <f t="shared" si="8"/>
        <v>154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154</v>
      </c>
      <c r="E91">
        <f>PPCL!N91</f>
        <v>0</v>
      </c>
      <c r="F91">
        <f t="shared" si="10"/>
        <v>265</v>
      </c>
      <c r="G91">
        <f t="shared" si="11"/>
        <v>154</v>
      </c>
      <c r="H91" s="112"/>
      <c r="I91">
        <f>BRPL_EOD!AE91+BRPL_EOD!AF91</f>
        <v>43.6</v>
      </c>
      <c r="J91">
        <f>BYPL_EOD!AE91+BYPL_EOD!AF91</f>
        <v>24.77</v>
      </c>
      <c r="K91">
        <f>MES_EOD!AE91+MES_EOD!AF91</f>
        <v>9.34</v>
      </c>
      <c r="L91">
        <f>NDMC_EOD!AE91+NDMC_EOD!AF91</f>
        <v>46.29</v>
      </c>
      <c r="M91">
        <f>TPDDL_EOD!AE91+TPDDL_EOD!AF91</f>
        <v>30</v>
      </c>
      <c r="N91">
        <f t="shared" si="6"/>
        <v>154</v>
      </c>
      <c r="O91" s="112">
        <f t="shared" si="7"/>
        <v>0</v>
      </c>
      <c r="P91">
        <v>43.6</v>
      </c>
      <c r="Q91">
        <v>24.77</v>
      </c>
      <c r="R91">
        <v>9.34</v>
      </c>
      <c r="S91">
        <v>46.29</v>
      </c>
      <c r="T91">
        <v>30</v>
      </c>
      <c r="U91" s="114">
        <f t="shared" si="8"/>
        <v>154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154</v>
      </c>
      <c r="E92">
        <f>PPCL!N92</f>
        <v>0</v>
      </c>
      <c r="F92">
        <f t="shared" si="10"/>
        <v>265</v>
      </c>
      <c r="G92">
        <f t="shared" si="11"/>
        <v>154</v>
      </c>
      <c r="H92" s="112"/>
      <c r="I92">
        <f>BRPL_EOD!AE92+BRPL_EOD!AF92</f>
        <v>43.6</v>
      </c>
      <c r="J92">
        <f>BYPL_EOD!AE92+BYPL_EOD!AF92</f>
        <v>24.77</v>
      </c>
      <c r="K92">
        <f>MES_EOD!AE92+MES_EOD!AF92</f>
        <v>9.34</v>
      </c>
      <c r="L92">
        <f>NDMC_EOD!AE92+NDMC_EOD!AF92</f>
        <v>46.29</v>
      </c>
      <c r="M92">
        <f>TPDDL_EOD!AE92+TPDDL_EOD!AF92</f>
        <v>30</v>
      </c>
      <c r="N92">
        <f t="shared" si="6"/>
        <v>154</v>
      </c>
      <c r="O92" s="112">
        <f t="shared" si="7"/>
        <v>0</v>
      </c>
      <c r="P92">
        <v>43.6</v>
      </c>
      <c r="Q92">
        <v>24.77</v>
      </c>
      <c r="R92">
        <v>9.34</v>
      </c>
      <c r="S92">
        <v>46.29</v>
      </c>
      <c r="T92">
        <v>30</v>
      </c>
      <c r="U92" s="114">
        <f t="shared" si="8"/>
        <v>154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154</v>
      </c>
      <c r="E93">
        <f>PPCL!N93</f>
        <v>0</v>
      </c>
      <c r="F93">
        <f t="shared" si="10"/>
        <v>265</v>
      </c>
      <c r="G93">
        <f t="shared" si="11"/>
        <v>154</v>
      </c>
      <c r="H93" s="112"/>
      <c r="I93">
        <f>BRPL_EOD!AE93+BRPL_EOD!AF93</f>
        <v>43.6</v>
      </c>
      <c r="J93">
        <f>BYPL_EOD!AE93+BYPL_EOD!AF93</f>
        <v>24.77</v>
      </c>
      <c r="K93">
        <f>MES_EOD!AE93+MES_EOD!AF93</f>
        <v>9.34</v>
      </c>
      <c r="L93">
        <f>NDMC_EOD!AE93+NDMC_EOD!AF93</f>
        <v>46.29</v>
      </c>
      <c r="M93">
        <f>TPDDL_EOD!AE93+TPDDL_EOD!AF93</f>
        <v>30</v>
      </c>
      <c r="N93">
        <f t="shared" si="6"/>
        <v>154</v>
      </c>
      <c r="O93" s="112">
        <f t="shared" si="7"/>
        <v>0</v>
      </c>
      <c r="P93">
        <v>43.6</v>
      </c>
      <c r="Q93">
        <v>24.77</v>
      </c>
      <c r="R93">
        <v>9.34</v>
      </c>
      <c r="S93">
        <v>46.29</v>
      </c>
      <c r="T93">
        <v>30</v>
      </c>
      <c r="U93" s="114">
        <f t="shared" si="8"/>
        <v>154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154</v>
      </c>
      <c r="E94">
        <f>PPCL!N94</f>
        <v>0</v>
      </c>
      <c r="F94">
        <f t="shared" si="10"/>
        <v>265</v>
      </c>
      <c r="G94">
        <f t="shared" si="11"/>
        <v>154</v>
      </c>
      <c r="H94" s="112"/>
      <c r="I94">
        <f>BRPL_EOD!AE94+BRPL_EOD!AF94</f>
        <v>43.6</v>
      </c>
      <c r="J94">
        <f>BYPL_EOD!AE94+BYPL_EOD!AF94</f>
        <v>24.77</v>
      </c>
      <c r="K94">
        <f>MES_EOD!AE94+MES_EOD!AF94</f>
        <v>9.34</v>
      </c>
      <c r="L94">
        <f>NDMC_EOD!AE94+NDMC_EOD!AF94</f>
        <v>46.29</v>
      </c>
      <c r="M94">
        <f>TPDDL_EOD!AE94+TPDDL_EOD!AF94</f>
        <v>30</v>
      </c>
      <c r="N94">
        <f t="shared" si="6"/>
        <v>154</v>
      </c>
      <c r="O94" s="112">
        <f t="shared" si="7"/>
        <v>0</v>
      </c>
      <c r="P94">
        <v>43.6</v>
      </c>
      <c r="Q94">
        <v>24.77</v>
      </c>
      <c r="R94">
        <v>9.34</v>
      </c>
      <c r="S94">
        <v>46.29</v>
      </c>
      <c r="T94">
        <v>30</v>
      </c>
      <c r="U94" s="114">
        <f t="shared" si="8"/>
        <v>154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154</v>
      </c>
      <c r="E95">
        <f>PPCL!N95</f>
        <v>0</v>
      </c>
      <c r="F95">
        <f t="shared" si="10"/>
        <v>265</v>
      </c>
      <c r="G95">
        <f t="shared" si="11"/>
        <v>154</v>
      </c>
      <c r="H95" s="112"/>
      <c r="I95">
        <f>BRPL_EOD!AE95+BRPL_EOD!AF95</f>
        <v>43.6</v>
      </c>
      <c r="J95">
        <f>BYPL_EOD!AE95+BYPL_EOD!AF95</f>
        <v>24.77</v>
      </c>
      <c r="K95">
        <f>MES_EOD!AE95+MES_EOD!AF95</f>
        <v>9.34</v>
      </c>
      <c r="L95">
        <f>NDMC_EOD!AE95+NDMC_EOD!AF95</f>
        <v>46.29</v>
      </c>
      <c r="M95">
        <f>TPDDL_EOD!AE95+TPDDL_EOD!AF95</f>
        <v>30</v>
      </c>
      <c r="N95">
        <f t="shared" si="6"/>
        <v>154</v>
      </c>
      <c r="O95" s="112">
        <f t="shared" si="7"/>
        <v>0</v>
      </c>
      <c r="P95">
        <v>43.6</v>
      </c>
      <c r="Q95">
        <v>24.77</v>
      </c>
      <c r="R95">
        <v>9.34</v>
      </c>
      <c r="S95">
        <v>46.29</v>
      </c>
      <c r="T95">
        <v>30</v>
      </c>
      <c r="U95" s="114">
        <f t="shared" si="8"/>
        <v>154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154</v>
      </c>
      <c r="E96">
        <f>PPCL!N96</f>
        <v>0</v>
      </c>
      <c r="F96">
        <f t="shared" si="10"/>
        <v>265</v>
      </c>
      <c r="G96">
        <f t="shared" si="11"/>
        <v>154</v>
      </c>
      <c r="H96" s="112"/>
      <c r="I96">
        <f>BRPL_EOD!AE96+BRPL_EOD!AF96</f>
        <v>43.6</v>
      </c>
      <c r="J96">
        <f>BYPL_EOD!AE96+BYPL_EOD!AF96</f>
        <v>24.77</v>
      </c>
      <c r="K96">
        <f>MES_EOD!AE96+MES_EOD!AF96</f>
        <v>9.34</v>
      </c>
      <c r="L96">
        <f>NDMC_EOD!AE96+NDMC_EOD!AF96</f>
        <v>46.29</v>
      </c>
      <c r="M96">
        <f>TPDDL_EOD!AE96+TPDDL_EOD!AF96</f>
        <v>30</v>
      </c>
      <c r="N96">
        <f t="shared" si="6"/>
        <v>154</v>
      </c>
      <c r="O96" s="112">
        <f t="shared" si="7"/>
        <v>0</v>
      </c>
      <c r="P96">
        <v>43.6</v>
      </c>
      <c r="Q96">
        <v>24.77</v>
      </c>
      <c r="R96">
        <v>9.34</v>
      </c>
      <c r="S96">
        <v>46.29</v>
      </c>
      <c r="T96">
        <v>30</v>
      </c>
      <c r="U96" s="114">
        <f t="shared" si="8"/>
        <v>154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154</v>
      </c>
      <c r="E97">
        <f>PPCL!N97</f>
        <v>0</v>
      </c>
      <c r="F97">
        <f t="shared" si="10"/>
        <v>265</v>
      </c>
      <c r="G97">
        <f t="shared" si="11"/>
        <v>154</v>
      </c>
      <c r="H97" s="112"/>
      <c r="I97">
        <f>BRPL_EOD!AE97+BRPL_EOD!AF97</f>
        <v>43.6</v>
      </c>
      <c r="J97">
        <f>BYPL_EOD!AE97+BYPL_EOD!AF97</f>
        <v>24.77</v>
      </c>
      <c r="K97">
        <f>MES_EOD!AE97+MES_EOD!AF97</f>
        <v>9.34</v>
      </c>
      <c r="L97">
        <f>NDMC_EOD!AE97+NDMC_EOD!AF97</f>
        <v>46.29</v>
      </c>
      <c r="M97">
        <f>TPDDL_EOD!AE97+TPDDL_EOD!AF97</f>
        <v>30</v>
      </c>
      <c r="N97">
        <f t="shared" si="6"/>
        <v>154</v>
      </c>
      <c r="O97" s="112">
        <f t="shared" si="7"/>
        <v>0</v>
      </c>
      <c r="P97">
        <v>43.6</v>
      </c>
      <c r="Q97">
        <v>24.77</v>
      </c>
      <c r="R97">
        <v>9.34</v>
      </c>
      <c r="S97">
        <v>46.29</v>
      </c>
      <c r="T97">
        <v>30</v>
      </c>
      <c r="U97" s="114">
        <f t="shared" si="8"/>
        <v>154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154</v>
      </c>
      <c r="E98">
        <f>PPCL!N98</f>
        <v>0</v>
      </c>
      <c r="F98">
        <f t="shared" si="10"/>
        <v>265</v>
      </c>
      <c r="G98">
        <f t="shared" si="11"/>
        <v>154</v>
      </c>
      <c r="H98" s="112"/>
      <c r="I98">
        <f>BRPL_EOD!AE98+BRPL_EOD!AF98</f>
        <v>43.6</v>
      </c>
      <c r="J98">
        <f>BYPL_EOD!AE98+BYPL_EOD!AF98</f>
        <v>24.77</v>
      </c>
      <c r="K98">
        <f>MES_EOD!AE98+MES_EOD!AF98</f>
        <v>9.34</v>
      </c>
      <c r="L98">
        <f>NDMC_EOD!AE98+NDMC_EOD!AF98</f>
        <v>46.29</v>
      </c>
      <c r="M98">
        <f>TPDDL_EOD!AE98+TPDDL_EOD!AF98</f>
        <v>30</v>
      </c>
      <c r="N98">
        <f t="shared" si="6"/>
        <v>154</v>
      </c>
      <c r="O98" s="112">
        <f t="shared" si="7"/>
        <v>0</v>
      </c>
      <c r="P98">
        <v>43.6</v>
      </c>
      <c r="Q98">
        <v>24.77</v>
      </c>
      <c r="R98">
        <v>9.34</v>
      </c>
      <c r="S98">
        <v>46.29</v>
      </c>
      <c r="T98">
        <v>30</v>
      </c>
      <c r="U98" s="114">
        <f t="shared" si="8"/>
        <v>154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3.7182499999999998</v>
      </c>
      <c r="E99" s="114">
        <f t="shared" si="12"/>
        <v>0</v>
      </c>
      <c r="F99" s="114">
        <f t="shared" si="12"/>
        <v>6.36</v>
      </c>
      <c r="G99" s="114">
        <f t="shared" si="12"/>
        <v>3.7182499999999998</v>
      </c>
      <c r="H99" s="114"/>
      <c r="I99" s="114">
        <f t="shared" si="12"/>
        <v>1.0316549999999993</v>
      </c>
      <c r="J99" s="114">
        <f t="shared" si="12"/>
        <v>0.59352749999999954</v>
      </c>
      <c r="K99" s="114">
        <f t="shared" si="12"/>
        <v>0.22193000000000029</v>
      </c>
      <c r="L99" s="114">
        <f t="shared" si="12"/>
        <v>1.1003375</v>
      </c>
      <c r="M99" s="114">
        <f t="shared" si="12"/>
        <v>0.77077250000000064</v>
      </c>
      <c r="N99" s="114">
        <f t="shared" si="12"/>
        <v>3.7182224999999995</v>
      </c>
      <c r="O99" s="114">
        <f t="shared" si="12"/>
        <v>2.749999999997499E-5</v>
      </c>
      <c r="P99" s="114">
        <f t="shared" si="12"/>
        <v>1.0316628005065256</v>
      </c>
      <c r="Q99" s="114">
        <f t="shared" si="12"/>
        <v>0.59353193064484655</v>
      </c>
      <c r="R99" s="114">
        <f t="shared" si="12"/>
        <v>0.22193167153711307</v>
      </c>
      <c r="S99" s="114">
        <f t="shared" si="12"/>
        <v>1.1003457808948631</v>
      </c>
      <c r="T99" s="114">
        <f t="shared" si="12"/>
        <v>0.77077781641665088</v>
      </c>
      <c r="U99" s="114">
        <f t="shared" si="12"/>
        <v>3.7182499999999998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12"/>
      <c r="I3">
        <f>BRPL_EOD!AA3+BRPL_EOD!AB3</f>
        <v>14.79</v>
      </c>
      <c r="J3">
        <f>BYPL_EOD!AA3+BYPL_EOD!AB3</f>
        <v>8.1</v>
      </c>
      <c r="K3">
        <f>MES_EOD!AA3+MES_EOD!AB3</f>
        <v>0</v>
      </c>
      <c r="L3">
        <f>NDMC_EOD!AA3+NDMC_EOD!AB3</f>
        <v>2.08</v>
      </c>
      <c r="M3">
        <f>TPDDL_EOD!AA3+TPDDL_EOD!AB3</f>
        <v>10.57</v>
      </c>
      <c r="N3">
        <f t="shared" ref="N3:N66" si="0">SUM(I3:M3)</f>
        <v>35.54</v>
      </c>
      <c r="O3" s="112">
        <f t="shared" ref="O3:O66" si="1">G3-N3</f>
        <v>6.0000000000002274E-2</v>
      </c>
      <c r="P3">
        <v>14.81496904895892</v>
      </c>
      <c r="Q3">
        <v>8.1136747326955536</v>
      </c>
      <c r="R3">
        <v>0</v>
      </c>
      <c r="S3">
        <v>2.0835115362971304</v>
      </c>
      <c r="T3">
        <v>10.587844682048397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12"/>
      <c r="I4">
        <f>BRPL_EOD!AA4+BRPL_EOD!AB4</f>
        <v>14.79</v>
      </c>
      <c r="J4">
        <f>BYPL_EOD!AA4+BYPL_EOD!AB4</f>
        <v>8.1</v>
      </c>
      <c r="K4">
        <f>MES_EOD!AA4+MES_EOD!AB4</f>
        <v>0</v>
      </c>
      <c r="L4">
        <f>NDMC_EOD!AA4+NDMC_EOD!AB4</f>
        <v>2.08</v>
      </c>
      <c r="M4">
        <f>TPDDL_EOD!AA4+TPDDL_EOD!AB4</f>
        <v>10.57</v>
      </c>
      <c r="N4">
        <f t="shared" si="0"/>
        <v>35.54</v>
      </c>
      <c r="O4" s="112">
        <f t="shared" si="1"/>
        <v>6.0000000000002274E-2</v>
      </c>
      <c r="P4">
        <v>14.81496904895892</v>
      </c>
      <c r="Q4">
        <v>8.1136747326955536</v>
      </c>
      <c r="R4">
        <v>0</v>
      </c>
      <c r="S4">
        <v>2.0835115362971304</v>
      </c>
      <c r="T4">
        <v>10.587844682048397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12"/>
      <c r="I5">
        <f>BRPL_EOD!AA5+BRPL_EOD!AB5</f>
        <v>14.79</v>
      </c>
      <c r="J5">
        <f>BYPL_EOD!AA5+BYPL_EOD!AB5</f>
        <v>8.1</v>
      </c>
      <c r="K5">
        <f>MES_EOD!AA5+MES_EOD!AB5</f>
        <v>0</v>
      </c>
      <c r="L5">
        <f>NDMC_EOD!AA5+NDMC_EOD!AB5</f>
        <v>2.08</v>
      </c>
      <c r="M5">
        <f>TPDDL_EOD!AA5+TPDDL_EOD!AB5</f>
        <v>10.57</v>
      </c>
      <c r="N5">
        <f t="shared" si="0"/>
        <v>35.54</v>
      </c>
      <c r="O5" s="112">
        <f t="shared" si="1"/>
        <v>6.0000000000002274E-2</v>
      </c>
      <c r="P5">
        <v>14.81496904895892</v>
      </c>
      <c r="Q5">
        <v>8.1136747326955536</v>
      </c>
      <c r="R5">
        <v>0</v>
      </c>
      <c r="S5">
        <v>2.0835115362971304</v>
      </c>
      <c r="T5">
        <v>10.587844682048397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15.23</v>
      </c>
      <c r="J6">
        <f>BYPL_EOD!AA6+BYPL_EOD!AB6</f>
        <v>8.34</v>
      </c>
      <c r="K6">
        <f>MES_EOD!AA6+MES_EOD!AB6</f>
        <v>0</v>
      </c>
      <c r="L6">
        <f>NDMC_EOD!AA6+NDMC_EOD!AB6</f>
        <v>2.08</v>
      </c>
      <c r="M6">
        <f>TPDDL_EOD!AA6+TPDDL_EOD!AB6</f>
        <v>10.88</v>
      </c>
      <c r="N6">
        <f t="shared" si="0"/>
        <v>36.53</v>
      </c>
      <c r="O6" s="112">
        <f t="shared" si="1"/>
        <v>-0.92999999999999972</v>
      </c>
      <c r="P6">
        <v>14.842266630166986</v>
      </c>
      <c r="Q6">
        <v>8.1276758828360247</v>
      </c>
      <c r="R6">
        <v>0</v>
      </c>
      <c r="S6">
        <v>2.0270462633451958</v>
      </c>
      <c r="T6">
        <v>10.603011223651794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2.08</v>
      </c>
      <c r="M7">
        <f>TPDDL_EOD!AA7+TPDDL_EOD!AB7</f>
        <v>10.88</v>
      </c>
      <c r="N7">
        <f t="shared" si="0"/>
        <v>36.53</v>
      </c>
      <c r="O7" s="112">
        <f t="shared" si="1"/>
        <v>-0.92999999999999972</v>
      </c>
      <c r="P7">
        <v>14.842266630166986</v>
      </c>
      <c r="Q7">
        <v>8.1276758828360247</v>
      </c>
      <c r="R7">
        <v>0</v>
      </c>
      <c r="S7">
        <v>2.0270462633451958</v>
      </c>
      <c r="T7">
        <v>10.603011223651794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15.23</v>
      </c>
      <c r="J8">
        <f>BYPL_EOD!AA8+BYPL_EOD!AB8</f>
        <v>8.34</v>
      </c>
      <c r="K8">
        <f>MES_EOD!AA8+MES_EOD!AB8</f>
        <v>0</v>
      </c>
      <c r="L8">
        <f>NDMC_EOD!AA8+NDMC_EOD!AB8</f>
        <v>2.08</v>
      </c>
      <c r="M8">
        <f>TPDDL_EOD!AA8+TPDDL_EOD!AB8</f>
        <v>10.88</v>
      </c>
      <c r="N8">
        <f t="shared" si="0"/>
        <v>36.53</v>
      </c>
      <c r="O8" s="112">
        <f t="shared" si="1"/>
        <v>-0.92999999999999972</v>
      </c>
      <c r="P8">
        <v>14.842266630166986</v>
      </c>
      <c r="Q8">
        <v>8.1276758828360247</v>
      </c>
      <c r="R8">
        <v>0</v>
      </c>
      <c r="S8">
        <v>2.0270462633451958</v>
      </c>
      <c r="T8">
        <v>10.603011223651794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15.23</v>
      </c>
      <c r="J9">
        <f>BYPL_EOD!AA9+BYPL_EOD!AB9</f>
        <v>8.34</v>
      </c>
      <c r="K9">
        <f>MES_EOD!AA9+MES_EOD!AB9</f>
        <v>0</v>
      </c>
      <c r="L9">
        <f>NDMC_EOD!AA9+NDMC_EOD!AB9</f>
        <v>2.08</v>
      </c>
      <c r="M9">
        <f>TPDDL_EOD!AA9+TPDDL_EOD!AB9</f>
        <v>10.88</v>
      </c>
      <c r="N9">
        <f t="shared" si="0"/>
        <v>36.53</v>
      </c>
      <c r="O9" s="112">
        <f t="shared" si="1"/>
        <v>7.0000000000000284E-2</v>
      </c>
      <c r="P9">
        <v>15.259184232137969</v>
      </c>
      <c r="Q9">
        <v>8.3559813851628792</v>
      </c>
      <c r="R9">
        <v>0</v>
      </c>
      <c r="S9">
        <v>2.0839857651245555</v>
      </c>
      <c r="T9">
        <v>10.900848617574598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15.23</v>
      </c>
      <c r="J10">
        <f>BYPL_EOD!AA10+BYPL_EOD!AB10</f>
        <v>8.34</v>
      </c>
      <c r="K10">
        <f>MES_EOD!AA10+MES_EOD!AB10</f>
        <v>0</v>
      </c>
      <c r="L10">
        <f>NDMC_EOD!AA10+NDMC_EOD!AB10</f>
        <v>2.08</v>
      </c>
      <c r="M10">
        <f>TPDDL_EOD!AA10+TPDDL_EOD!AB10</f>
        <v>10.88</v>
      </c>
      <c r="N10">
        <f t="shared" si="0"/>
        <v>36.53</v>
      </c>
      <c r="O10" s="112">
        <f t="shared" si="1"/>
        <v>7.0000000000000284E-2</v>
      </c>
      <c r="P10">
        <v>15.259184232137969</v>
      </c>
      <c r="Q10">
        <v>8.3559813851628792</v>
      </c>
      <c r="R10">
        <v>0</v>
      </c>
      <c r="S10">
        <v>2.0839857651245555</v>
      </c>
      <c r="T10">
        <v>10.900848617574598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15.23</v>
      </c>
      <c r="J11">
        <f>BYPL_EOD!AA11+BYPL_EOD!AB11</f>
        <v>8.34</v>
      </c>
      <c r="K11">
        <f>MES_EOD!AA11+MES_EOD!AB11</f>
        <v>0</v>
      </c>
      <c r="L11">
        <f>NDMC_EOD!AA11+NDMC_EOD!AB11</f>
        <v>2.08</v>
      </c>
      <c r="M11">
        <f>TPDDL_EOD!AA11+TPDDL_EOD!AB11</f>
        <v>10.88</v>
      </c>
      <c r="N11">
        <f t="shared" si="0"/>
        <v>36.53</v>
      </c>
      <c r="O11" s="112">
        <f t="shared" si="1"/>
        <v>7.0000000000000284E-2</v>
      </c>
      <c r="P11">
        <v>15.259184232137969</v>
      </c>
      <c r="Q11">
        <v>8.3559813851628792</v>
      </c>
      <c r="R11">
        <v>0</v>
      </c>
      <c r="S11">
        <v>2.0839857651245555</v>
      </c>
      <c r="T11">
        <v>10.900848617574598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15.23</v>
      </c>
      <c r="J12">
        <f>BYPL_EOD!AA12+BYPL_EOD!AB12</f>
        <v>8.34</v>
      </c>
      <c r="K12">
        <f>MES_EOD!AA12+MES_EOD!AB12</f>
        <v>0</v>
      </c>
      <c r="L12">
        <f>NDMC_EOD!AA12+NDMC_EOD!AB12</f>
        <v>2.08</v>
      </c>
      <c r="M12">
        <f>TPDDL_EOD!AA12+TPDDL_EOD!AB12</f>
        <v>10.88</v>
      </c>
      <c r="N12">
        <f t="shared" si="0"/>
        <v>36.53</v>
      </c>
      <c r="O12" s="112">
        <f t="shared" si="1"/>
        <v>7.0000000000000284E-2</v>
      </c>
      <c r="P12">
        <v>15.259184232137969</v>
      </c>
      <c r="Q12">
        <v>8.3559813851628792</v>
      </c>
      <c r="R12">
        <v>0</v>
      </c>
      <c r="S12">
        <v>2.0839857651245555</v>
      </c>
      <c r="T12">
        <v>10.900848617574598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15.23</v>
      </c>
      <c r="J13">
        <f>BYPL_EOD!AA13+BYPL_EOD!AB13</f>
        <v>8.34</v>
      </c>
      <c r="K13">
        <f>MES_EOD!AA13+MES_EOD!AB13</f>
        <v>0</v>
      </c>
      <c r="L13">
        <f>NDMC_EOD!AA13+NDMC_EOD!AB13</f>
        <v>2.08</v>
      </c>
      <c r="M13">
        <f>TPDDL_EOD!AA13+TPDDL_EOD!AB13</f>
        <v>10.88</v>
      </c>
      <c r="N13">
        <f t="shared" si="0"/>
        <v>36.53</v>
      </c>
      <c r="O13" s="112">
        <f t="shared" si="1"/>
        <v>7.0000000000000284E-2</v>
      </c>
      <c r="P13">
        <v>15.259184232137969</v>
      </c>
      <c r="Q13">
        <v>8.3559813851628792</v>
      </c>
      <c r="R13">
        <v>0</v>
      </c>
      <c r="S13">
        <v>2.0839857651245555</v>
      </c>
      <c r="T13">
        <v>10.900848617574598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15.23</v>
      </c>
      <c r="J14">
        <f>BYPL_EOD!AA14+BYPL_EOD!AB14</f>
        <v>8.34</v>
      </c>
      <c r="K14">
        <f>MES_EOD!AA14+MES_EOD!AB14</f>
        <v>0</v>
      </c>
      <c r="L14">
        <f>NDMC_EOD!AA14+NDMC_EOD!AB14</f>
        <v>2.08</v>
      </c>
      <c r="M14">
        <f>TPDDL_EOD!AA14+TPDDL_EOD!AB14</f>
        <v>10.88</v>
      </c>
      <c r="N14">
        <f t="shared" si="0"/>
        <v>36.53</v>
      </c>
      <c r="O14" s="112">
        <f t="shared" si="1"/>
        <v>7.0000000000000284E-2</v>
      </c>
      <c r="P14">
        <v>15.259184232137969</v>
      </c>
      <c r="Q14">
        <v>8.3559813851628792</v>
      </c>
      <c r="R14">
        <v>0</v>
      </c>
      <c r="S14">
        <v>2.0839857651245555</v>
      </c>
      <c r="T14">
        <v>10.900848617574598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15.23</v>
      </c>
      <c r="J15">
        <f>BYPL_EOD!AA15+BYPL_EOD!AB15</f>
        <v>8.34</v>
      </c>
      <c r="K15">
        <f>MES_EOD!AA15+MES_EOD!AB15</f>
        <v>0</v>
      </c>
      <c r="L15">
        <f>NDMC_EOD!AA15+NDMC_EOD!AB15</f>
        <v>2.08</v>
      </c>
      <c r="M15">
        <f>TPDDL_EOD!AA15+TPDDL_EOD!AB15</f>
        <v>10.88</v>
      </c>
      <c r="N15">
        <f t="shared" si="0"/>
        <v>36.53</v>
      </c>
      <c r="O15" s="112">
        <f t="shared" si="1"/>
        <v>7.0000000000000284E-2</v>
      </c>
      <c r="P15">
        <v>15.259184232137969</v>
      </c>
      <c r="Q15">
        <v>8.3559813851628792</v>
      </c>
      <c r="R15">
        <v>0</v>
      </c>
      <c r="S15">
        <v>2.0839857651245555</v>
      </c>
      <c r="T15">
        <v>10.900848617574598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15.23</v>
      </c>
      <c r="J16">
        <f>BYPL_EOD!AA16+BYPL_EOD!AB16</f>
        <v>8.34</v>
      </c>
      <c r="K16">
        <f>MES_EOD!AA16+MES_EOD!AB16</f>
        <v>0</v>
      </c>
      <c r="L16">
        <f>NDMC_EOD!AA16+NDMC_EOD!AB16</f>
        <v>2.08</v>
      </c>
      <c r="M16">
        <f>TPDDL_EOD!AA16+TPDDL_EOD!AB16</f>
        <v>10.88</v>
      </c>
      <c r="N16">
        <f t="shared" si="0"/>
        <v>36.53</v>
      </c>
      <c r="O16" s="112">
        <f t="shared" si="1"/>
        <v>7.0000000000000284E-2</v>
      </c>
      <c r="P16">
        <v>15.259184232137969</v>
      </c>
      <c r="Q16">
        <v>8.3559813851628792</v>
      </c>
      <c r="R16">
        <v>0</v>
      </c>
      <c r="S16">
        <v>2.0839857651245555</v>
      </c>
      <c r="T16">
        <v>10.900848617574598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15.23</v>
      </c>
      <c r="J17">
        <f>BYPL_EOD!AA17+BYPL_EOD!AB17</f>
        <v>8.34</v>
      </c>
      <c r="K17">
        <f>MES_EOD!AA17+MES_EOD!AB17</f>
        <v>0</v>
      </c>
      <c r="L17">
        <f>NDMC_EOD!AA17+NDMC_EOD!AB17</f>
        <v>2.08</v>
      </c>
      <c r="M17">
        <f>TPDDL_EOD!AA17+TPDDL_EOD!AB17</f>
        <v>10.88</v>
      </c>
      <c r="N17">
        <f t="shared" si="0"/>
        <v>36.53</v>
      </c>
      <c r="O17" s="112">
        <f t="shared" si="1"/>
        <v>7.0000000000000284E-2</v>
      </c>
      <c r="P17">
        <v>15.259184232137969</v>
      </c>
      <c r="Q17">
        <v>8.3559813851628792</v>
      </c>
      <c r="R17">
        <v>0</v>
      </c>
      <c r="S17">
        <v>2.0839857651245555</v>
      </c>
      <c r="T17">
        <v>10.900848617574598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15.23</v>
      </c>
      <c r="J18">
        <f>BYPL_EOD!AA18+BYPL_EOD!AB18</f>
        <v>8.34</v>
      </c>
      <c r="K18">
        <f>MES_EOD!AA18+MES_EOD!AB18</f>
        <v>0</v>
      </c>
      <c r="L18">
        <f>NDMC_EOD!AA18+NDMC_EOD!AB18</f>
        <v>2.08</v>
      </c>
      <c r="M18">
        <f>TPDDL_EOD!AA18+TPDDL_EOD!AB18</f>
        <v>10.88</v>
      </c>
      <c r="N18">
        <f t="shared" si="0"/>
        <v>36.53</v>
      </c>
      <c r="O18" s="112">
        <f t="shared" si="1"/>
        <v>7.0000000000000284E-2</v>
      </c>
      <c r="P18">
        <v>15.259184232137969</v>
      </c>
      <c r="Q18">
        <v>8.3559813851628792</v>
      </c>
      <c r="R18">
        <v>0</v>
      </c>
      <c r="S18">
        <v>2.0839857651245555</v>
      </c>
      <c r="T18">
        <v>10.900848617574598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15.23</v>
      </c>
      <c r="J19">
        <f>BYPL_EOD!AA19+BYPL_EOD!AB19</f>
        <v>8.34</v>
      </c>
      <c r="K19">
        <f>MES_EOD!AA19+MES_EOD!AB19</f>
        <v>0</v>
      </c>
      <c r="L19">
        <f>NDMC_EOD!AA19+NDMC_EOD!AB19</f>
        <v>2.08</v>
      </c>
      <c r="M19">
        <f>TPDDL_EOD!AA19+TPDDL_EOD!AB19</f>
        <v>10.88</v>
      </c>
      <c r="N19">
        <f t="shared" si="0"/>
        <v>36.53</v>
      </c>
      <c r="O19" s="112">
        <f t="shared" si="1"/>
        <v>7.0000000000000284E-2</v>
      </c>
      <c r="P19">
        <v>15.259184232137969</v>
      </c>
      <c r="Q19">
        <v>8.3559813851628792</v>
      </c>
      <c r="R19">
        <v>0</v>
      </c>
      <c r="S19">
        <v>2.0839857651245555</v>
      </c>
      <c r="T19">
        <v>10.900848617574598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14.26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10.19</v>
      </c>
      <c r="N40">
        <f t="shared" si="0"/>
        <v>34.529999999999994</v>
      </c>
      <c r="O40" s="112">
        <f t="shared" si="1"/>
        <v>2.7700000000000031</v>
      </c>
      <c r="P40">
        <v>15.403938604112367</v>
      </c>
      <c r="Q40">
        <v>8.6417607877208233</v>
      </c>
      <c r="R40">
        <v>0</v>
      </c>
      <c r="S40">
        <v>2.2468578048074139</v>
      </c>
      <c r="T40">
        <v>11.007442803359398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12"/>
      <c r="I41">
        <f>BRPL_EOD!AA41+BRPL_EOD!AB41</f>
        <v>14.26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10.19</v>
      </c>
      <c r="N41">
        <f t="shared" si="0"/>
        <v>34.529999999999994</v>
      </c>
      <c r="O41" s="112">
        <f t="shared" si="1"/>
        <v>-0.22999999999999687</v>
      </c>
      <c r="P41">
        <v>14.165015928178397</v>
      </c>
      <c r="Q41">
        <v>7.9467130031856366</v>
      </c>
      <c r="R41">
        <v>0</v>
      </c>
      <c r="S41">
        <v>2.0661453808282655</v>
      </c>
      <c r="T41">
        <v>10.122125687807705</v>
      </c>
      <c r="U41" s="114">
        <f t="shared" si="2"/>
        <v>34.300000000000004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12"/>
      <c r="I42">
        <f>BRPL_EOD!AA42+BRPL_EOD!AB42</f>
        <v>14.26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10.19</v>
      </c>
      <c r="N42">
        <f t="shared" si="0"/>
        <v>34.529999999999994</v>
      </c>
      <c r="O42" s="112">
        <f t="shared" si="1"/>
        <v>-0.22999999999999687</v>
      </c>
      <c r="P42">
        <v>14.165015928178397</v>
      </c>
      <c r="Q42">
        <v>7.9467130031856366</v>
      </c>
      <c r="R42">
        <v>0</v>
      </c>
      <c r="S42">
        <v>2.0661453808282655</v>
      </c>
      <c r="T42">
        <v>10.122125687807705</v>
      </c>
      <c r="U42" s="114">
        <f t="shared" si="2"/>
        <v>34.300000000000004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12"/>
      <c r="I43">
        <f>BRPL_EOD!AA43+BRPL_EOD!AB43</f>
        <v>14.26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10.19</v>
      </c>
      <c r="N43">
        <f t="shared" si="0"/>
        <v>34.529999999999994</v>
      </c>
      <c r="O43" s="112">
        <f t="shared" si="1"/>
        <v>-0.22999999999999687</v>
      </c>
      <c r="P43">
        <v>14.165015928178397</v>
      </c>
      <c r="Q43">
        <v>7.9467130031856366</v>
      </c>
      <c r="R43">
        <v>0</v>
      </c>
      <c r="S43">
        <v>2.0661453808282655</v>
      </c>
      <c r="T43">
        <v>10.122125687807705</v>
      </c>
      <c r="U43" s="114">
        <f t="shared" si="2"/>
        <v>34.300000000000004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72</v>
      </c>
      <c r="G44">
        <f t="shared" si="5"/>
        <v>35.299999999999997</v>
      </c>
      <c r="H44" s="112"/>
      <c r="I44">
        <f>BRPL_EOD!AA44+BRPL_EOD!AB44</f>
        <v>14.79</v>
      </c>
      <c r="J44">
        <f>BYPL_EOD!AA44+BYPL_EOD!AB44</f>
        <v>8.1</v>
      </c>
      <c r="K44">
        <f>MES_EOD!AA44+MES_EOD!AB44</f>
        <v>0</v>
      </c>
      <c r="L44">
        <f>NDMC_EOD!AA44+NDMC_EOD!AB44</f>
        <v>2.08</v>
      </c>
      <c r="M44">
        <f>TPDDL_EOD!AA44+TPDDL_EOD!AB44</f>
        <v>10.57</v>
      </c>
      <c r="N44">
        <f t="shared" si="0"/>
        <v>35.54</v>
      </c>
      <c r="O44" s="112">
        <f t="shared" si="1"/>
        <v>-0.24000000000000199</v>
      </c>
      <c r="P44">
        <v>14.690123804164321</v>
      </c>
      <c r="Q44">
        <v>8.045301069217782</v>
      </c>
      <c r="R44">
        <v>0</v>
      </c>
      <c r="S44">
        <v>2.0659538548114802</v>
      </c>
      <c r="T44">
        <v>10.498621271806416</v>
      </c>
      <c r="U44" s="114">
        <f t="shared" si="2"/>
        <v>35.299999999999997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72</v>
      </c>
      <c r="G45">
        <f t="shared" si="5"/>
        <v>35.299999999999997</v>
      </c>
      <c r="H45" s="112"/>
      <c r="I45">
        <f>BRPL_EOD!AA45+BRPL_EOD!AB45</f>
        <v>14.79</v>
      </c>
      <c r="J45">
        <f>BYPL_EOD!AA45+BYPL_EOD!AB45</f>
        <v>8.1</v>
      </c>
      <c r="K45">
        <f>MES_EOD!AA45+MES_EOD!AB45</f>
        <v>0</v>
      </c>
      <c r="L45">
        <f>NDMC_EOD!AA45+NDMC_EOD!AB45</f>
        <v>2.08</v>
      </c>
      <c r="M45">
        <f>TPDDL_EOD!AA45+TPDDL_EOD!AB45</f>
        <v>10.57</v>
      </c>
      <c r="N45">
        <f t="shared" si="0"/>
        <v>35.54</v>
      </c>
      <c r="O45" s="112">
        <f t="shared" si="1"/>
        <v>-0.24000000000000199</v>
      </c>
      <c r="P45">
        <v>14.690123804164321</v>
      </c>
      <c r="Q45">
        <v>8.045301069217782</v>
      </c>
      <c r="R45">
        <v>0</v>
      </c>
      <c r="S45">
        <v>2.0659538548114802</v>
      </c>
      <c r="T45">
        <v>10.498621271806416</v>
      </c>
      <c r="U45" s="114">
        <f t="shared" si="2"/>
        <v>35.299999999999997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35.299999999999997</v>
      </c>
      <c r="E46">
        <f>GT!N46</f>
        <v>0</v>
      </c>
      <c r="F46">
        <f t="shared" si="4"/>
        <v>72</v>
      </c>
      <c r="G46">
        <f t="shared" si="5"/>
        <v>35.299999999999997</v>
      </c>
      <c r="H46" s="112"/>
      <c r="I46">
        <f>BRPL_EOD!AA46+BRPL_EOD!AB46</f>
        <v>14.79</v>
      </c>
      <c r="J46">
        <f>BYPL_EOD!AA46+BYPL_EOD!AB46</f>
        <v>8.1</v>
      </c>
      <c r="K46">
        <f>MES_EOD!AA46+MES_EOD!AB46</f>
        <v>0</v>
      </c>
      <c r="L46">
        <f>NDMC_EOD!AA46+NDMC_EOD!AB46</f>
        <v>2.08</v>
      </c>
      <c r="M46">
        <f>TPDDL_EOD!AA46+TPDDL_EOD!AB46</f>
        <v>10.57</v>
      </c>
      <c r="N46">
        <f t="shared" si="0"/>
        <v>35.54</v>
      </c>
      <c r="O46" s="112">
        <f t="shared" si="1"/>
        <v>-0.24000000000000199</v>
      </c>
      <c r="P46">
        <v>14.690123804164321</v>
      </c>
      <c r="Q46">
        <v>8.045301069217782</v>
      </c>
      <c r="R46">
        <v>0</v>
      </c>
      <c r="S46">
        <v>2.0659538548114802</v>
      </c>
      <c r="T46">
        <v>10.498621271806416</v>
      </c>
      <c r="U46" s="114">
        <f t="shared" si="2"/>
        <v>35.299999999999997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72</v>
      </c>
      <c r="G47">
        <f t="shared" si="5"/>
        <v>35.299999999999997</v>
      </c>
      <c r="H47" s="112"/>
      <c r="I47">
        <f>BRPL_EOD!AA47+BRPL_EOD!AB47</f>
        <v>14.79</v>
      </c>
      <c r="J47">
        <f>BYPL_EOD!AA47+BYPL_EOD!AB47</f>
        <v>8.1</v>
      </c>
      <c r="K47">
        <f>MES_EOD!AA47+MES_EOD!AB47</f>
        <v>0</v>
      </c>
      <c r="L47">
        <f>NDMC_EOD!AA47+NDMC_EOD!AB47</f>
        <v>2.08</v>
      </c>
      <c r="M47">
        <f>TPDDL_EOD!AA47+TPDDL_EOD!AB47</f>
        <v>10.57</v>
      </c>
      <c r="N47">
        <f t="shared" si="0"/>
        <v>35.54</v>
      </c>
      <c r="O47" s="112">
        <f t="shared" si="1"/>
        <v>-0.24000000000000199</v>
      </c>
      <c r="P47">
        <v>14.690123804164321</v>
      </c>
      <c r="Q47">
        <v>8.045301069217782</v>
      </c>
      <c r="R47">
        <v>0</v>
      </c>
      <c r="S47">
        <v>2.0659538548114802</v>
      </c>
      <c r="T47">
        <v>10.498621271806416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12"/>
      <c r="I48">
        <f>BRPL_EOD!AA48+BRPL_EOD!AB48</f>
        <v>14.79</v>
      </c>
      <c r="J48">
        <f>BYPL_EOD!AA48+BYPL_EOD!AB48</f>
        <v>8.1</v>
      </c>
      <c r="K48">
        <f>MES_EOD!AA48+MES_EOD!AB48</f>
        <v>0</v>
      </c>
      <c r="L48">
        <f>NDMC_EOD!AA48+NDMC_EOD!AB48</f>
        <v>2.08</v>
      </c>
      <c r="M48">
        <f>TPDDL_EOD!AA48+TPDDL_EOD!AB48</f>
        <v>10.57</v>
      </c>
      <c r="N48">
        <f t="shared" si="0"/>
        <v>35.54</v>
      </c>
      <c r="O48" s="112">
        <f t="shared" si="1"/>
        <v>-0.24000000000000199</v>
      </c>
      <c r="P48">
        <v>14.690123804164321</v>
      </c>
      <c r="Q48">
        <v>8.045301069217782</v>
      </c>
      <c r="R48">
        <v>0</v>
      </c>
      <c r="S48">
        <v>2.0659538548114802</v>
      </c>
      <c r="T48">
        <v>10.498621271806416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14.79</v>
      </c>
      <c r="J49">
        <f>BYPL_EOD!AA49+BYPL_EOD!AB49</f>
        <v>8.1</v>
      </c>
      <c r="K49">
        <f>MES_EOD!AA49+MES_EOD!AB49</f>
        <v>0</v>
      </c>
      <c r="L49">
        <f>NDMC_EOD!AA49+NDMC_EOD!AB49</f>
        <v>2.08</v>
      </c>
      <c r="M49">
        <f>TPDDL_EOD!AA49+TPDDL_EOD!AB49</f>
        <v>10.57</v>
      </c>
      <c r="N49">
        <f t="shared" si="0"/>
        <v>35.54</v>
      </c>
      <c r="O49" s="112">
        <f t="shared" si="1"/>
        <v>-0.24000000000000199</v>
      </c>
      <c r="P49">
        <v>14.690123804164321</v>
      </c>
      <c r="Q49">
        <v>8.045301069217782</v>
      </c>
      <c r="R49">
        <v>0</v>
      </c>
      <c r="S49">
        <v>2.0659538548114802</v>
      </c>
      <c r="T49">
        <v>10.498621271806416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34.299999999999997</v>
      </c>
      <c r="E50">
        <f>GT!N50</f>
        <v>0</v>
      </c>
      <c r="F50">
        <f t="shared" si="4"/>
        <v>72</v>
      </c>
      <c r="G50">
        <f t="shared" si="5"/>
        <v>34.299999999999997</v>
      </c>
      <c r="H50" s="112"/>
      <c r="I50">
        <f>BRPL_EOD!AA50+BRPL_EOD!AB50</f>
        <v>14.26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10.19</v>
      </c>
      <c r="N50">
        <f t="shared" si="0"/>
        <v>34.529999999999994</v>
      </c>
      <c r="O50" s="112">
        <f t="shared" si="1"/>
        <v>-0.22999999999999687</v>
      </c>
      <c r="P50">
        <v>14.165015928178397</v>
      </c>
      <c r="Q50">
        <v>7.9467130031856366</v>
      </c>
      <c r="R50">
        <v>0</v>
      </c>
      <c r="S50">
        <v>2.0661453808282655</v>
      </c>
      <c r="T50">
        <v>10.122125687807705</v>
      </c>
      <c r="U50" s="114">
        <f t="shared" si="2"/>
        <v>34.300000000000004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12"/>
      <c r="I51">
        <f>BRPL_EOD!AA51+BRPL_EOD!AB51</f>
        <v>14.26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10.19</v>
      </c>
      <c r="N51">
        <f t="shared" si="0"/>
        <v>34.529999999999994</v>
      </c>
      <c r="O51" s="112">
        <f t="shared" si="1"/>
        <v>-0.22999999999999687</v>
      </c>
      <c r="P51">
        <v>14.165015928178397</v>
      </c>
      <c r="Q51">
        <v>7.9467130031856366</v>
      </c>
      <c r="R51">
        <v>0</v>
      </c>
      <c r="S51">
        <v>2.0661453808282655</v>
      </c>
      <c r="T51">
        <v>10.122125687807705</v>
      </c>
      <c r="U51" s="114">
        <f t="shared" si="2"/>
        <v>34.300000000000004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12"/>
      <c r="I52">
        <f>BRPL_EOD!AA52+BRPL_EOD!AB52</f>
        <v>14.26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10.19</v>
      </c>
      <c r="N52">
        <f t="shared" si="0"/>
        <v>34.529999999999994</v>
      </c>
      <c r="O52" s="112">
        <f t="shared" si="1"/>
        <v>-0.22999999999999687</v>
      </c>
      <c r="P52">
        <v>14.165015928178397</v>
      </c>
      <c r="Q52">
        <v>7.9467130031856366</v>
      </c>
      <c r="R52">
        <v>0</v>
      </c>
      <c r="S52">
        <v>2.0661453808282655</v>
      </c>
      <c r="T52">
        <v>10.122125687807705</v>
      </c>
      <c r="U52" s="114">
        <f t="shared" si="2"/>
        <v>34.300000000000004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12"/>
      <c r="I53">
        <f>BRPL_EOD!AA53+BRPL_EOD!AB53</f>
        <v>14.26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10.19</v>
      </c>
      <c r="N53">
        <f t="shared" si="0"/>
        <v>34.529999999999994</v>
      </c>
      <c r="O53" s="112">
        <f t="shared" si="1"/>
        <v>-0.22999999999999687</v>
      </c>
      <c r="P53">
        <v>14.165015928178397</v>
      </c>
      <c r="Q53">
        <v>7.9467130031856366</v>
      </c>
      <c r="R53">
        <v>0</v>
      </c>
      <c r="S53">
        <v>2.0661453808282655</v>
      </c>
      <c r="T53">
        <v>10.122125687807705</v>
      </c>
      <c r="U53" s="114">
        <f t="shared" si="2"/>
        <v>34.300000000000004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14.26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10.19</v>
      </c>
      <c r="N54">
        <f t="shared" si="0"/>
        <v>34.529999999999994</v>
      </c>
      <c r="O54" s="112">
        <f t="shared" si="1"/>
        <v>-0.22999999999999687</v>
      </c>
      <c r="P54">
        <v>14.165015928178397</v>
      </c>
      <c r="Q54">
        <v>7.9467130031856366</v>
      </c>
      <c r="R54">
        <v>0</v>
      </c>
      <c r="S54">
        <v>2.0661453808282655</v>
      </c>
      <c r="T54">
        <v>10.122125687807705</v>
      </c>
      <c r="U54" s="114">
        <f t="shared" si="2"/>
        <v>34.300000000000004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0</v>
      </c>
      <c r="F55">
        <f t="shared" si="4"/>
        <v>72</v>
      </c>
      <c r="G55">
        <f t="shared" si="5"/>
        <v>33.299999999999997</v>
      </c>
      <c r="H55" s="112"/>
      <c r="I55">
        <f>BRPL_EOD!AA55+BRPL_EOD!AB55</f>
        <v>13.68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9.77</v>
      </c>
      <c r="N55">
        <f t="shared" si="0"/>
        <v>33.53</v>
      </c>
      <c r="O55" s="112">
        <f t="shared" si="1"/>
        <v>-0.23000000000000398</v>
      </c>
      <c r="P55">
        <v>13.586161646286905</v>
      </c>
      <c r="Q55">
        <v>7.9451237697584247</v>
      </c>
      <c r="R55">
        <v>0</v>
      </c>
      <c r="S55">
        <v>2.0657321801371902</v>
      </c>
      <c r="T55">
        <v>9.7029824038174759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0</v>
      </c>
      <c r="F56">
        <f t="shared" si="4"/>
        <v>72</v>
      </c>
      <c r="G56">
        <f t="shared" si="5"/>
        <v>33.299999999999997</v>
      </c>
      <c r="H56" s="112"/>
      <c r="I56">
        <f>BRPL_EOD!AA56+BRPL_EOD!AB56</f>
        <v>13.68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9.77</v>
      </c>
      <c r="N56">
        <f t="shared" si="0"/>
        <v>33.53</v>
      </c>
      <c r="O56" s="112">
        <f t="shared" si="1"/>
        <v>-0.23000000000000398</v>
      </c>
      <c r="P56">
        <v>13.586161646286905</v>
      </c>
      <c r="Q56">
        <v>7.9451237697584247</v>
      </c>
      <c r="R56">
        <v>0</v>
      </c>
      <c r="S56">
        <v>2.0657321801371902</v>
      </c>
      <c r="T56">
        <v>9.7029824038174759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0</v>
      </c>
      <c r="F57">
        <f t="shared" si="4"/>
        <v>72</v>
      </c>
      <c r="G57">
        <f t="shared" si="5"/>
        <v>33.299999999999997</v>
      </c>
      <c r="H57" s="112"/>
      <c r="I57">
        <f>BRPL_EOD!AA57+BRPL_EOD!AB57</f>
        <v>13.68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9.77</v>
      </c>
      <c r="N57">
        <f t="shared" si="0"/>
        <v>33.53</v>
      </c>
      <c r="O57" s="112">
        <f t="shared" si="1"/>
        <v>-0.23000000000000398</v>
      </c>
      <c r="P57">
        <v>13.586161646286905</v>
      </c>
      <c r="Q57">
        <v>7.9451237697584247</v>
      </c>
      <c r="R57">
        <v>0</v>
      </c>
      <c r="S57">
        <v>2.0657321801371902</v>
      </c>
      <c r="T57">
        <v>9.7029824038174759</v>
      </c>
      <c r="U57" s="114">
        <f t="shared" si="2"/>
        <v>33.299999999999997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0</v>
      </c>
      <c r="F58">
        <f t="shared" si="4"/>
        <v>72</v>
      </c>
      <c r="G58">
        <f t="shared" si="5"/>
        <v>33.299999999999997</v>
      </c>
      <c r="H58" s="112"/>
      <c r="I58">
        <f>BRPL_EOD!AA58+BRPL_EOD!AB58</f>
        <v>13.68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9.77</v>
      </c>
      <c r="N58">
        <f t="shared" si="0"/>
        <v>33.53</v>
      </c>
      <c r="O58" s="112">
        <f t="shared" si="1"/>
        <v>-0.23000000000000398</v>
      </c>
      <c r="P58">
        <v>13.586161646286905</v>
      </c>
      <c r="Q58">
        <v>7.9451237697584247</v>
      </c>
      <c r="R58">
        <v>0</v>
      </c>
      <c r="S58">
        <v>2.0657321801371902</v>
      </c>
      <c r="T58">
        <v>9.7029824038174759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72</v>
      </c>
      <c r="G59">
        <f t="shared" si="5"/>
        <v>33.299999999999997</v>
      </c>
      <c r="H59" s="112"/>
      <c r="I59">
        <f>BRPL_EOD!AA59+BRPL_EOD!AB59</f>
        <v>13.68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9.77</v>
      </c>
      <c r="N59">
        <f t="shared" si="0"/>
        <v>33.53</v>
      </c>
      <c r="O59" s="112">
        <f t="shared" si="1"/>
        <v>-0.23000000000000398</v>
      </c>
      <c r="P59">
        <v>13.586161646286905</v>
      </c>
      <c r="Q59">
        <v>7.9451237697584247</v>
      </c>
      <c r="R59">
        <v>0</v>
      </c>
      <c r="S59">
        <v>2.0657321801371902</v>
      </c>
      <c r="T59">
        <v>9.7029824038174759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12"/>
      <c r="I60">
        <f>BRPL_EOD!AA60+BRPL_EOD!AB60</f>
        <v>13.68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9.77</v>
      </c>
      <c r="N60">
        <f t="shared" si="0"/>
        <v>33.53</v>
      </c>
      <c r="O60" s="112">
        <f t="shared" si="1"/>
        <v>-0.23000000000000398</v>
      </c>
      <c r="P60">
        <v>13.586161646286905</v>
      </c>
      <c r="Q60">
        <v>7.9451237697584247</v>
      </c>
      <c r="R60">
        <v>0</v>
      </c>
      <c r="S60">
        <v>2.0657321801371902</v>
      </c>
      <c r="T60">
        <v>9.7029824038174759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13.68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9.77</v>
      </c>
      <c r="N61">
        <f t="shared" si="0"/>
        <v>33.53</v>
      </c>
      <c r="O61" s="112">
        <f t="shared" si="1"/>
        <v>-0.23000000000000398</v>
      </c>
      <c r="P61">
        <v>13.586161646286905</v>
      </c>
      <c r="Q61">
        <v>7.9451237697584247</v>
      </c>
      <c r="R61">
        <v>0</v>
      </c>
      <c r="S61">
        <v>2.0657321801371902</v>
      </c>
      <c r="T61">
        <v>9.7029824038174759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13.68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9.77</v>
      </c>
      <c r="N62">
        <f t="shared" si="0"/>
        <v>33.53</v>
      </c>
      <c r="O62" s="112">
        <f t="shared" si="1"/>
        <v>-0.23000000000000398</v>
      </c>
      <c r="P62">
        <v>13.586161646286905</v>
      </c>
      <c r="Q62">
        <v>7.9451237697584247</v>
      </c>
      <c r="R62">
        <v>0</v>
      </c>
      <c r="S62">
        <v>2.0657321801371902</v>
      </c>
      <c r="T62">
        <v>9.7029824038174759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72</v>
      </c>
      <c r="G63">
        <f t="shared" si="5"/>
        <v>34.299999999999997</v>
      </c>
      <c r="H63" s="112"/>
      <c r="I63">
        <f>BRPL_EOD!AA63+BRPL_EOD!AB63</f>
        <v>14.26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10.19</v>
      </c>
      <c r="N63">
        <f t="shared" si="0"/>
        <v>34.529999999999994</v>
      </c>
      <c r="O63" s="112">
        <f t="shared" si="1"/>
        <v>-0.22999999999999687</v>
      </c>
      <c r="P63">
        <v>14.165015928178397</v>
      </c>
      <c r="Q63">
        <v>7.9467130031856366</v>
      </c>
      <c r="R63">
        <v>0</v>
      </c>
      <c r="S63">
        <v>2.0661453808282655</v>
      </c>
      <c r="T63">
        <v>10.122125687807705</v>
      </c>
      <c r="U63" s="114">
        <f t="shared" si="2"/>
        <v>34.300000000000004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34.299999999999997</v>
      </c>
      <c r="E64">
        <f>GT!N64</f>
        <v>0</v>
      </c>
      <c r="F64">
        <f t="shared" si="4"/>
        <v>72</v>
      </c>
      <c r="G64">
        <f t="shared" si="5"/>
        <v>34.299999999999997</v>
      </c>
      <c r="H64" s="112"/>
      <c r="I64">
        <f>BRPL_EOD!AA64+BRPL_EOD!AB64</f>
        <v>14.26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10.19</v>
      </c>
      <c r="N64">
        <f t="shared" si="0"/>
        <v>34.529999999999994</v>
      </c>
      <c r="O64" s="112">
        <f t="shared" si="1"/>
        <v>-0.22999999999999687</v>
      </c>
      <c r="P64">
        <v>14.165015928178397</v>
      </c>
      <c r="Q64">
        <v>7.9467130031856366</v>
      </c>
      <c r="R64">
        <v>0</v>
      </c>
      <c r="S64">
        <v>2.0661453808282655</v>
      </c>
      <c r="T64">
        <v>10.122125687807705</v>
      </c>
      <c r="U64" s="114">
        <f t="shared" si="2"/>
        <v>34.300000000000004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72</v>
      </c>
      <c r="G65">
        <f t="shared" si="5"/>
        <v>34.299999999999997</v>
      </c>
      <c r="H65" s="112"/>
      <c r="I65">
        <f>BRPL_EOD!AA65+BRPL_EOD!AB65</f>
        <v>14.26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10.19</v>
      </c>
      <c r="N65">
        <f t="shared" si="0"/>
        <v>34.529999999999994</v>
      </c>
      <c r="O65" s="112">
        <f t="shared" si="1"/>
        <v>-0.22999999999999687</v>
      </c>
      <c r="P65">
        <v>14.165015928178397</v>
      </c>
      <c r="Q65">
        <v>7.9467130031856366</v>
      </c>
      <c r="R65">
        <v>0</v>
      </c>
      <c r="S65">
        <v>2.0661453808282655</v>
      </c>
      <c r="T65">
        <v>10.122125687807705</v>
      </c>
      <c r="U65" s="114">
        <f t="shared" si="2"/>
        <v>34.300000000000004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72</v>
      </c>
      <c r="G66">
        <f t="shared" si="5"/>
        <v>34.299999999999997</v>
      </c>
      <c r="H66" s="112"/>
      <c r="I66">
        <f>BRPL_EOD!AA66+BRPL_EOD!AB66</f>
        <v>14.26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10.19</v>
      </c>
      <c r="N66">
        <f t="shared" si="0"/>
        <v>34.529999999999994</v>
      </c>
      <c r="O66" s="112">
        <f t="shared" si="1"/>
        <v>-0.22999999999999687</v>
      </c>
      <c r="P66">
        <v>14.165015928178397</v>
      </c>
      <c r="Q66">
        <v>7.9467130031856366</v>
      </c>
      <c r="R66">
        <v>0</v>
      </c>
      <c r="S66">
        <v>2.0661453808282655</v>
      </c>
      <c r="T66">
        <v>10.122125687807705</v>
      </c>
      <c r="U66" s="114">
        <f t="shared" si="2"/>
        <v>34.300000000000004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72</v>
      </c>
      <c r="G67">
        <f t="shared" si="5"/>
        <v>34.299999999999997</v>
      </c>
      <c r="H67" s="112"/>
      <c r="I67">
        <f>BRPL_EOD!AA67+BRPL_EOD!AB67</f>
        <v>14.26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10.19</v>
      </c>
      <c r="N67">
        <f t="shared" ref="N67:N98" si="6">SUM(I67:M67)</f>
        <v>34.529999999999994</v>
      </c>
      <c r="O67" s="112">
        <f t="shared" ref="O67:O98" si="7">G67-N67</f>
        <v>-0.22999999999999687</v>
      </c>
      <c r="P67">
        <v>14.165015928178397</v>
      </c>
      <c r="Q67">
        <v>7.9467130031856366</v>
      </c>
      <c r="R67">
        <v>0</v>
      </c>
      <c r="S67">
        <v>2.0661453808282655</v>
      </c>
      <c r="T67">
        <v>10.122125687807705</v>
      </c>
      <c r="U67" s="114">
        <f t="shared" ref="U67:U98" si="8">SUM(P67:T67)</f>
        <v>34.300000000000004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34.299999999999997</v>
      </c>
      <c r="H68" s="112"/>
      <c r="I68">
        <f>BRPL_EOD!AA68+BRPL_EOD!AB68</f>
        <v>14.26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10.19</v>
      </c>
      <c r="N68">
        <f t="shared" si="6"/>
        <v>34.529999999999994</v>
      </c>
      <c r="O68" s="112">
        <f t="shared" si="7"/>
        <v>-0.22999999999999687</v>
      </c>
      <c r="P68">
        <v>14.165015928178397</v>
      </c>
      <c r="Q68">
        <v>7.9467130031856366</v>
      </c>
      <c r="R68">
        <v>0</v>
      </c>
      <c r="S68">
        <v>2.0661453808282655</v>
      </c>
      <c r="T68">
        <v>10.122125687807705</v>
      </c>
      <c r="U68" s="114">
        <f t="shared" si="8"/>
        <v>34.300000000000004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34.299999999999997</v>
      </c>
      <c r="E69">
        <f>GT!N69</f>
        <v>0</v>
      </c>
      <c r="F69">
        <f t="shared" si="10"/>
        <v>72</v>
      </c>
      <c r="G69">
        <f t="shared" si="11"/>
        <v>34.299999999999997</v>
      </c>
      <c r="H69" s="112"/>
      <c r="I69">
        <f>BRPL_EOD!AA69+BRPL_EOD!AB69</f>
        <v>14.26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10.19</v>
      </c>
      <c r="N69">
        <f t="shared" si="6"/>
        <v>34.529999999999994</v>
      </c>
      <c r="O69" s="112">
        <f t="shared" si="7"/>
        <v>-0.22999999999999687</v>
      </c>
      <c r="P69">
        <v>14.165015928178397</v>
      </c>
      <c r="Q69">
        <v>7.9467130031856366</v>
      </c>
      <c r="R69">
        <v>0</v>
      </c>
      <c r="S69">
        <v>2.0661453808282655</v>
      </c>
      <c r="T69">
        <v>10.122125687807705</v>
      </c>
      <c r="U69" s="114">
        <f t="shared" si="8"/>
        <v>34.300000000000004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72</v>
      </c>
      <c r="G70">
        <f t="shared" si="11"/>
        <v>34.299999999999997</v>
      </c>
      <c r="H70" s="112"/>
      <c r="I70">
        <f>BRPL_EOD!AA70+BRPL_EOD!AB70</f>
        <v>14.26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10.19</v>
      </c>
      <c r="N70">
        <f t="shared" si="6"/>
        <v>34.529999999999994</v>
      </c>
      <c r="O70" s="112">
        <f t="shared" si="7"/>
        <v>-0.22999999999999687</v>
      </c>
      <c r="P70">
        <v>14.165015928178397</v>
      </c>
      <c r="Q70">
        <v>7.9467130031856366</v>
      </c>
      <c r="R70">
        <v>0</v>
      </c>
      <c r="S70">
        <v>2.0661453808282655</v>
      </c>
      <c r="T70">
        <v>10.122125687807705</v>
      </c>
      <c r="U70" s="114">
        <f t="shared" si="8"/>
        <v>34.300000000000004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72</v>
      </c>
      <c r="G71">
        <f t="shared" si="11"/>
        <v>34.299999999999997</v>
      </c>
      <c r="H71" s="112"/>
      <c r="I71">
        <f>BRPL_EOD!AA71+BRPL_EOD!AB71</f>
        <v>14.26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10.19</v>
      </c>
      <c r="N71">
        <f t="shared" si="6"/>
        <v>34.529999999999994</v>
      </c>
      <c r="O71" s="112">
        <f t="shared" si="7"/>
        <v>-0.22999999999999687</v>
      </c>
      <c r="P71">
        <v>14.165015928178397</v>
      </c>
      <c r="Q71">
        <v>7.9467130031856366</v>
      </c>
      <c r="R71">
        <v>0</v>
      </c>
      <c r="S71">
        <v>2.0661453808282655</v>
      </c>
      <c r="T71">
        <v>10.122125687807705</v>
      </c>
      <c r="U71" s="114">
        <f t="shared" si="8"/>
        <v>34.300000000000004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12"/>
      <c r="I72">
        <f>BRPL_EOD!AA72+BRPL_EOD!AB72</f>
        <v>13.1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9.36</v>
      </c>
      <c r="N72">
        <f t="shared" si="6"/>
        <v>32.54</v>
      </c>
      <c r="O72" s="112">
        <f t="shared" si="7"/>
        <v>-0.24000000000000199</v>
      </c>
      <c r="P72">
        <v>13.00338045482483</v>
      </c>
      <c r="Q72">
        <v>7.9409956976029497</v>
      </c>
      <c r="R72">
        <v>0</v>
      </c>
      <c r="S72">
        <v>2.0646588813767668</v>
      </c>
      <c r="T72">
        <v>9.2909649661954514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12"/>
      <c r="I73">
        <f>BRPL_EOD!AA73+BRPL_EOD!AB73</f>
        <v>7.86</v>
      </c>
      <c r="J73">
        <f>BYPL_EOD!AA73+BYPL_EOD!AB73</f>
        <v>6.29</v>
      </c>
      <c r="K73">
        <f>MES_EOD!AA73+MES_EOD!AB73</f>
        <v>0</v>
      </c>
      <c r="L73">
        <f>NDMC_EOD!AA73+NDMC_EOD!AB73</f>
        <v>1.63</v>
      </c>
      <c r="M73">
        <f>TPDDL_EOD!AA73+TPDDL_EOD!AB73</f>
        <v>16.86</v>
      </c>
      <c r="N73">
        <f t="shared" si="6"/>
        <v>32.64</v>
      </c>
      <c r="O73" s="112">
        <f t="shared" si="7"/>
        <v>-0.34000000000000341</v>
      </c>
      <c r="P73">
        <v>7.7781249999999993</v>
      </c>
      <c r="Q73">
        <v>6.2244791666666659</v>
      </c>
      <c r="R73">
        <v>0</v>
      </c>
      <c r="S73">
        <v>1.6130208333333331</v>
      </c>
      <c r="T73">
        <v>16.684374999999999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12"/>
      <c r="I74">
        <f>BRPL_EOD!AA74+BRPL_EOD!AB74</f>
        <v>7.86</v>
      </c>
      <c r="J74">
        <f>BYPL_EOD!AA74+BYPL_EOD!AB74</f>
        <v>6.29</v>
      </c>
      <c r="K74">
        <f>MES_EOD!AA74+MES_EOD!AB74</f>
        <v>0</v>
      </c>
      <c r="L74">
        <f>NDMC_EOD!AA74+NDMC_EOD!AB74</f>
        <v>1.63</v>
      </c>
      <c r="M74">
        <f>TPDDL_EOD!AA74+TPDDL_EOD!AB74</f>
        <v>16.86</v>
      </c>
      <c r="N74">
        <f t="shared" si="6"/>
        <v>32.64</v>
      </c>
      <c r="O74" s="112">
        <f t="shared" si="7"/>
        <v>-0.34000000000000341</v>
      </c>
      <c r="P74">
        <v>7.7781249999999993</v>
      </c>
      <c r="Q74">
        <v>6.2244791666666659</v>
      </c>
      <c r="R74">
        <v>0</v>
      </c>
      <c r="S74">
        <v>1.6130208333333331</v>
      </c>
      <c r="T74">
        <v>16.684374999999999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7.86</v>
      </c>
      <c r="J75">
        <f>BYPL_EOD!AA75+BYPL_EOD!AB75</f>
        <v>6.29</v>
      </c>
      <c r="K75">
        <f>MES_EOD!AA75+MES_EOD!AB75</f>
        <v>0</v>
      </c>
      <c r="L75">
        <f>NDMC_EOD!AA75+NDMC_EOD!AB75</f>
        <v>1.63</v>
      </c>
      <c r="M75">
        <f>TPDDL_EOD!AA75+TPDDL_EOD!AB75</f>
        <v>16.86</v>
      </c>
      <c r="N75">
        <f t="shared" si="6"/>
        <v>32.64</v>
      </c>
      <c r="O75" s="112">
        <f t="shared" si="7"/>
        <v>-3.9999999999999147E-2</v>
      </c>
      <c r="P75">
        <v>7.8503676470588237</v>
      </c>
      <c r="Q75">
        <v>6.2822916666666666</v>
      </c>
      <c r="R75">
        <v>0</v>
      </c>
      <c r="S75">
        <v>1.6280024509803921</v>
      </c>
      <c r="T75">
        <v>16.839338235294118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7.86</v>
      </c>
      <c r="J76">
        <f>BYPL_EOD!AA76+BYPL_EOD!AB76</f>
        <v>6.29</v>
      </c>
      <c r="K76">
        <f>MES_EOD!AA76+MES_EOD!AB76</f>
        <v>0</v>
      </c>
      <c r="L76">
        <f>NDMC_EOD!AA76+NDMC_EOD!AB76</f>
        <v>1.63</v>
      </c>
      <c r="M76">
        <f>TPDDL_EOD!AA76+TPDDL_EOD!AB76</f>
        <v>16.86</v>
      </c>
      <c r="N76">
        <f t="shared" si="6"/>
        <v>32.64</v>
      </c>
      <c r="O76" s="112">
        <f t="shared" si="7"/>
        <v>-3.9999999999999147E-2</v>
      </c>
      <c r="P76">
        <v>7.8503676470588237</v>
      </c>
      <c r="Q76">
        <v>6.2822916666666666</v>
      </c>
      <c r="R76">
        <v>0</v>
      </c>
      <c r="S76">
        <v>1.6280024509803921</v>
      </c>
      <c r="T76">
        <v>16.839338235294118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8.68</v>
      </c>
      <c r="J77">
        <f>BYPL_EOD!AA77+BYPL_EOD!AB77</f>
        <v>6.95</v>
      </c>
      <c r="K77">
        <f>MES_EOD!AA77+MES_EOD!AB77</f>
        <v>0</v>
      </c>
      <c r="L77">
        <f>NDMC_EOD!AA77+NDMC_EOD!AB77</f>
        <v>1.81</v>
      </c>
      <c r="M77">
        <f>TPDDL_EOD!AA77+TPDDL_EOD!AB77</f>
        <v>15.16</v>
      </c>
      <c r="N77">
        <f t="shared" si="6"/>
        <v>32.599999999999994</v>
      </c>
      <c r="O77" s="112">
        <f t="shared" si="7"/>
        <v>0</v>
      </c>
      <c r="P77">
        <v>8.6800000000000015</v>
      </c>
      <c r="Q77">
        <v>6.950000000000002</v>
      </c>
      <c r="R77">
        <v>0</v>
      </c>
      <c r="S77">
        <v>1.8100000000000005</v>
      </c>
      <c r="T77">
        <v>15.160000000000004</v>
      </c>
      <c r="U77" s="114">
        <f t="shared" si="8"/>
        <v>32.600000000000009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8.68</v>
      </c>
      <c r="J78">
        <f>BYPL_EOD!AA78+BYPL_EOD!AB78</f>
        <v>6.95</v>
      </c>
      <c r="K78">
        <f>MES_EOD!AA78+MES_EOD!AB78</f>
        <v>0</v>
      </c>
      <c r="L78">
        <f>NDMC_EOD!AA78+NDMC_EOD!AB78</f>
        <v>1.81</v>
      </c>
      <c r="M78">
        <f>TPDDL_EOD!AA78+TPDDL_EOD!AB78</f>
        <v>15.16</v>
      </c>
      <c r="N78">
        <f t="shared" si="6"/>
        <v>32.599999999999994</v>
      </c>
      <c r="O78" s="112">
        <f t="shared" si="7"/>
        <v>0</v>
      </c>
      <c r="P78">
        <v>8.6800000000000015</v>
      </c>
      <c r="Q78">
        <v>6.950000000000002</v>
      </c>
      <c r="R78">
        <v>0</v>
      </c>
      <c r="S78">
        <v>1.8100000000000005</v>
      </c>
      <c r="T78">
        <v>15.160000000000004</v>
      </c>
      <c r="U78" s="114">
        <f t="shared" si="8"/>
        <v>32.600000000000009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8.68</v>
      </c>
      <c r="J79">
        <f>BYPL_EOD!AA79+BYPL_EOD!AB79</f>
        <v>6.95</v>
      </c>
      <c r="K79">
        <f>MES_EOD!AA79+MES_EOD!AB79</f>
        <v>0</v>
      </c>
      <c r="L79">
        <f>NDMC_EOD!AA79+NDMC_EOD!AB79</f>
        <v>1.81</v>
      </c>
      <c r="M79">
        <f>TPDDL_EOD!AA79+TPDDL_EOD!AB79</f>
        <v>15.16</v>
      </c>
      <c r="N79">
        <f t="shared" si="6"/>
        <v>32.599999999999994</v>
      </c>
      <c r="O79" s="112">
        <f t="shared" si="7"/>
        <v>0</v>
      </c>
      <c r="P79">
        <v>8.6800000000000015</v>
      </c>
      <c r="Q79">
        <v>6.950000000000002</v>
      </c>
      <c r="R79">
        <v>0</v>
      </c>
      <c r="S79">
        <v>1.8100000000000005</v>
      </c>
      <c r="T79">
        <v>15.160000000000004</v>
      </c>
      <c r="U79" s="114">
        <f t="shared" si="8"/>
        <v>32.600000000000009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8.68</v>
      </c>
      <c r="J80">
        <f>BYPL_EOD!AA80+BYPL_EOD!AB80</f>
        <v>6.95</v>
      </c>
      <c r="K80">
        <f>MES_EOD!AA80+MES_EOD!AB80</f>
        <v>0</v>
      </c>
      <c r="L80">
        <f>NDMC_EOD!AA80+NDMC_EOD!AB80</f>
        <v>1.81</v>
      </c>
      <c r="M80">
        <f>TPDDL_EOD!AA80+TPDDL_EOD!AB80</f>
        <v>15.16</v>
      </c>
      <c r="N80">
        <f t="shared" si="6"/>
        <v>32.599999999999994</v>
      </c>
      <c r="O80" s="112">
        <f t="shared" si="7"/>
        <v>0</v>
      </c>
      <c r="P80">
        <v>8.6800000000000015</v>
      </c>
      <c r="Q80">
        <v>6.950000000000002</v>
      </c>
      <c r="R80">
        <v>0</v>
      </c>
      <c r="S80">
        <v>1.8100000000000005</v>
      </c>
      <c r="T80">
        <v>15.160000000000004</v>
      </c>
      <c r="U80" s="114">
        <f t="shared" si="8"/>
        <v>32.600000000000009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10.45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12</v>
      </c>
      <c r="N81">
        <f t="shared" si="6"/>
        <v>32.53</v>
      </c>
      <c r="O81" s="112">
        <f t="shared" si="7"/>
        <v>7.0000000000000284E-2</v>
      </c>
      <c r="P81">
        <v>10.472486935136796</v>
      </c>
      <c r="Q81">
        <v>8.0172148785736237</v>
      </c>
      <c r="R81">
        <v>0</v>
      </c>
      <c r="S81">
        <v>2.0844758684291422</v>
      </c>
      <c r="T81">
        <v>12.025822317860436</v>
      </c>
      <c r="U81" s="114">
        <f t="shared" si="8"/>
        <v>32.599999999999994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10.45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12</v>
      </c>
      <c r="N82">
        <f t="shared" si="6"/>
        <v>32.53</v>
      </c>
      <c r="O82" s="112">
        <f t="shared" si="7"/>
        <v>7.0000000000000284E-2</v>
      </c>
      <c r="P82">
        <v>10.472486935136796</v>
      </c>
      <c r="Q82">
        <v>8.0172148785736237</v>
      </c>
      <c r="R82">
        <v>0</v>
      </c>
      <c r="S82">
        <v>2.0844758684291422</v>
      </c>
      <c r="T82">
        <v>12.025822317860436</v>
      </c>
      <c r="U82" s="114">
        <f t="shared" si="8"/>
        <v>32.599999999999994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10.45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12</v>
      </c>
      <c r="N83">
        <f t="shared" si="6"/>
        <v>32.53</v>
      </c>
      <c r="O83" s="112">
        <f t="shared" si="7"/>
        <v>7.0000000000000284E-2</v>
      </c>
      <c r="P83">
        <v>10.472486935136796</v>
      </c>
      <c r="Q83">
        <v>8.0172148785736237</v>
      </c>
      <c r="R83">
        <v>0</v>
      </c>
      <c r="S83">
        <v>2.0844758684291422</v>
      </c>
      <c r="T83">
        <v>12.025822317860436</v>
      </c>
      <c r="U83" s="114">
        <f t="shared" si="8"/>
        <v>32.599999999999994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11.45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12</v>
      </c>
      <c r="N84">
        <f t="shared" si="6"/>
        <v>33.53</v>
      </c>
      <c r="O84" s="112">
        <f t="shared" si="7"/>
        <v>7.0000000000000284E-2</v>
      </c>
      <c r="P84">
        <v>11.473903966597076</v>
      </c>
      <c r="Q84">
        <v>8.0167014613778704</v>
      </c>
      <c r="R84">
        <v>0</v>
      </c>
      <c r="S84">
        <v>2.0843423799582466</v>
      </c>
      <c r="T84">
        <v>12.025052192066806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11.45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12</v>
      </c>
      <c r="N85">
        <f t="shared" si="6"/>
        <v>33.53</v>
      </c>
      <c r="O85" s="112">
        <f t="shared" si="7"/>
        <v>7.0000000000000284E-2</v>
      </c>
      <c r="P85">
        <v>11.473903966597076</v>
      </c>
      <c r="Q85">
        <v>8.0167014613778704</v>
      </c>
      <c r="R85">
        <v>0</v>
      </c>
      <c r="S85">
        <v>2.0843423799582466</v>
      </c>
      <c r="T85">
        <v>12.025052192066806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11.45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12</v>
      </c>
      <c r="N86">
        <f t="shared" si="6"/>
        <v>33.53</v>
      </c>
      <c r="O86" s="112">
        <f t="shared" si="7"/>
        <v>7.0000000000000284E-2</v>
      </c>
      <c r="P86">
        <v>11.473903966597076</v>
      </c>
      <c r="Q86">
        <v>8.0167014613778704</v>
      </c>
      <c r="R86">
        <v>0</v>
      </c>
      <c r="S86">
        <v>2.0843423799582466</v>
      </c>
      <c r="T86">
        <v>12.025052192066806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11.45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12</v>
      </c>
      <c r="N87">
        <f t="shared" si="6"/>
        <v>33.53</v>
      </c>
      <c r="O87" s="112">
        <f t="shared" si="7"/>
        <v>7.0000000000000284E-2</v>
      </c>
      <c r="P87">
        <v>11.473903966597076</v>
      </c>
      <c r="Q87">
        <v>8.0167014613778704</v>
      </c>
      <c r="R87">
        <v>0</v>
      </c>
      <c r="S87">
        <v>2.0843423799582466</v>
      </c>
      <c r="T87">
        <v>12.025052192066806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12.45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12</v>
      </c>
      <c r="N88">
        <f t="shared" si="6"/>
        <v>34.53</v>
      </c>
      <c r="O88" s="112">
        <f t="shared" si="7"/>
        <v>7.0000000000000284E-2</v>
      </c>
      <c r="P88">
        <v>12.475238922675933</v>
      </c>
      <c r="Q88">
        <v>8.0162177816391544</v>
      </c>
      <c r="R88">
        <v>0</v>
      </c>
      <c r="S88">
        <v>2.0842166232261801</v>
      </c>
      <c r="T88">
        <v>12.024326672458731</v>
      </c>
      <c r="U88" s="114">
        <f t="shared" si="8"/>
        <v>34.599999999999994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12.45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12</v>
      </c>
      <c r="N89">
        <f t="shared" si="6"/>
        <v>34.53</v>
      </c>
      <c r="O89" s="112">
        <f t="shared" si="7"/>
        <v>7.0000000000000284E-2</v>
      </c>
      <c r="P89">
        <v>12.475238922675933</v>
      </c>
      <c r="Q89">
        <v>8.0162177816391544</v>
      </c>
      <c r="R89">
        <v>0</v>
      </c>
      <c r="S89">
        <v>2.0842166232261801</v>
      </c>
      <c r="T89">
        <v>12.024326672458731</v>
      </c>
      <c r="U89" s="114">
        <f t="shared" si="8"/>
        <v>34.599999999999994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12.45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12</v>
      </c>
      <c r="N90">
        <f t="shared" si="6"/>
        <v>34.53</v>
      </c>
      <c r="O90" s="112">
        <f t="shared" si="7"/>
        <v>7.0000000000000284E-2</v>
      </c>
      <c r="P90">
        <v>12.475238922675933</v>
      </c>
      <c r="Q90">
        <v>8.0162177816391544</v>
      </c>
      <c r="R90">
        <v>0</v>
      </c>
      <c r="S90">
        <v>2.0842166232261801</v>
      </c>
      <c r="T90">
        <v>12.024326672458731</v>
      </c>
      <c r="U90" s="114">
        <f t="shared" si="8"/>
        <v>34.599999999999994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12.45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12</v>
      </c>
      <c r="N91">
        <f t="shared" si="6"/>
        <v>34.53</v>
      </c>
      <c r="O91" s="112">
        <f t="shared" si="7"/>
        <v>7.0000000000000284E-2</v>
      </c>
      <c r="P91">
        <v>12.475238922675933</v>
      </c>
      <c r="Q91">
        <v>8.0162177816391544</v>
      </c>
      <c r="R91">
        <v>0</v>
      </c>
      <c r="S91">
        <v>2.0842166232261801</v>
      </c>
      <c r="T91">
        <v>12.024326672458731</v>
      </c>
      <c r="U91" s="114">
        <f t="shared" si="8"/>
        <v>34.599999999999994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12.45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12</v>
      </c>
      <c r="N92">
        <f t="shared" si="6"/>
        <v>34.53</v>
      </c>
      <c r="O92" s="112">
        <f t="shared" si="7"/>
        <v>7.0000000000000284E-2</v>
      </c>
      <c r="P92">
        <v>12.475238922675933</v>
      </c>
      <c r="Q92">
        <v>8.0162177816391544</v>
      </c>
      <c r="R92">
        <v>0</v>
      </c>
      <c r="S92">
        <v>2.0842166232261801</v>
      </c>
      <c r="T92">
        <v>12.024326672458731</v>
      </c>
      <c r="U92" s="114">
        <f t="shared" si="8"/>
        <v>34.599999999999994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12.45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12</v>
      </c>
      <c r="N93">
        <f t="shared" si="6"/>
        <v>34.53</v>
      </c>
      <c r="O93" s="112">
        <f t="shared" si="7"/>
        <v>7.0000000000000284E-2</v>
      </c>
      <c r="P93">
        <v>12.475238922675933</v>
      </c>
      <c r="Q93">
        <v>8.0162177816391544</v>
      </c>
      <c r="R93">
        <v>0</v>
      </c>
      <c r="S93">
        <v>2.0842166232261801</v>
      </c>
      <c r="T93">
        <v>12.024326672458731</v>
      </c>
      <c r="U93" s="114">
        <f t="shared" si="8"/>
        <v>34.599999999999994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12.45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12</v>
      </c>
      <c r="N94">
        <f t="shared" si="6"/>
        <v>34.53</v>
      </c>
      <c r="O94" s="112">
        <f t="shared" si="7"/>
        <v>7.0000000000000284E-2</v>
      </c>
      <c r="P94">
        <v>12.475238922675933</v>
      </c>
      <c r="Q94">
        <v>8.0162177816391544</v>
      </c>
      <c r="R94">
        <v>0</v>
      </c>
      <c r="S94">
        <v>2.0842166232261801</v>
      </c>
      <c r="T94">
        <v>12.024326672458731</v>
      </c>
      <c r="U94" s="114">
        <f t="shared" si="8"/>
        <v>34.599999999999994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12.45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12</v>
      </c>
      <c r="N95">
        <f t="shared" si="6"/>
        <v>34.53</v>
      </c>
      <c r="O95" s="112">
        <f t="shared" si="7"/>
        <v>7.0000000000000284E-2</v>
      </c>
      <c r="P95">
        <v>12.475238922675933</v>
      </c>
      <c r="Q95">
        <v>8.0162177816391544</v>
      </c>
      <c r="R95">
        <v>0</v>
      </c>
      <c r="S95">
        <v>2.0842166232261801</v>
      </c>
      <c r="T95">
        <v>12.024326672458731</v>
      </c>
      <c r="U95" s="114">
        <f t="shared" si="8"/>
        <v>34.599999999999994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12"/>
      <c r="I96">
        <f>BRPL_EOD!AA96+BRPL_EOD!AB96</f>
        <v>12.45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12</v>
      </c>
      <c r="N96">
        <f t="shared" si="6"/>
        <v>34.53</v>
      </c>
      <c r="O96" s="112">
        <f t="shared" si="7"/>
        <v>7.0000000000000284E-2</v>
      </c>
      <c r="P96">
        <v>12.475238922675933</v>
      </c>
      <c r="Q96">
        <v>8.0162177816391544</v>
      </c>
      <c r="R96">
        <v>0</v>
      </c>
      <c r="S96">
        <v>2.0842166232261801</v>
      </c>
      <c r="T96">
        <v>12.024326672458731</v>
      </c>
      <c r="U96" s="114">
        <f t="shared" si="8"/>
        <v>34.599999999999994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12.45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12</v>
      </c>
      <c r="N97">
        <f t="shared" si="6"/>
        <v>34.53</v>
      </c>
      <c r="O97" s="112">
        <f t="shared" si="7"/>
        <v>7.0000000000000284E-2</v>
      </c>
      <c r="P97">
        <v>12.475238922675933</v>
      </c>
      <c r="Q97">
        <v>8.0162177816391544</v>
      </c>
      <c r="R97">
        <v>0</v>
      </c>
      <c r="S97">
        <v>2.0842166232261801</v>
      </c>
      <c r="T97">
        <v>12.024326672458731</v>
      </c>
      <c r="U97" s="114">
        <f t="shared" si="8"/>
        <v>34.599999999999994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12.45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12</v>
      </c>
      <c r="N98">
        <f t="shared" si="6"/>
        <v>34.53</v>
      </c>
      <c r="O98" s="112">
        <f t="shared" si="7"/>
        <v>7.0000000000000284E-2</v>
      </c>
      <c r="P98">
        <v>12.475238922675933</v>
      </c>
      <c r="Q98">
        <v>8.0162177816391544</v>
      </c>
      <c r="R98">
        <v>0</v>
      </c>
      <c r="S98">
        <v>2.0842166232261801</v>
      </c>
      <c r="T98">
        <v>12.024326672458731</v>
      </c>
      <c r="U98" s="114">
        <f t="shared" si="8"/>
        <v>34.599999999999994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0.84294999999999987</v>
      </c>
      <c r="E99" s="114">
        <f t="shared" si="12"/>
        <v>0</v>
      </c>
      <c r="F99" s="114">
        <f t="shared" si="12"/>
        <v>1.728</v>
      </c>
      <c r="G99" s="114">
        <f t="shared" si="12"/>
        <v>0.84294999999999987</v>
      </c>
      <c r="H99" s="114"/>
      <c r="I99" s="114">
        <f t="shared" si="12"/>
        <v>0.32980249999999994</v>
      </c>
      <c r="J99" s="114">
        <f t="shared" si="12"/>
        <v>0.19355500000000006</v>
      </c>
      <c r="K99" s="114">
        <f t="shared" si="12"/>
        <v>0</v>
      </c>
      <c r="L99" s="114">
        <f t="shared" si="12"/>
        <v>4.9200000000000063E-2</v>
      </c>
      <c r="M99" s="114">
        <f t="shared" si="12"/>
        <v>0.27161750000000007</v>
      </c>
      <c r="N99" s="114">
        <f t="shared" si="12"/>
        <v>0.84417500000000101</v>
      </c>
      <c r="O99" s="114">
        <f t="shared" si="12"/>
        <v>-1.2249999999999943E-3</v>
      </c>
      <c r="P99" s="114">
        <f t="shared" si="12"/>
        <v>0.32931058386102718</v>
      </c>
      <c r="Q99" s="114">
        <f t="shared" si="12"/>
        <v>0.19327784693977934</v>
      </c>
      <c r="R99" s="114">
        <f t="shared" si="12"/>
        <v>0</v>
      </c>
      <c r="S99" s="114">
        <f t="shared" si="12"/>
        <v>4.9128319164112012E-2</v>
      </c>
      <c r="T99" s="114">
        <f t="shared" si="12"/>
        <v>0.27123325003508214</v>
      </c>
      <c r="U99" s="114">
        <f t="shared" si="12"/>
        <v>0.84294999999999987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54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214.61</v>
      </c>
      <c r="E3">
        <f>BAWANA!AM3</f>
        <v>0</v>
      </c>
      <c r="F3">
        <f>(B3+C3)*0.8</f>
        <v>256</v>
      </c>
      <c r="G3">
        <f>(D3+E3)</f>
        <v>214.61</v>
      </c>
      <c r="H3" s="112"/>
      <c r="I3">
        <f>BRPL_EOD!AI3+BRPL_EOD!AJ3</f>
        <v>75</v>
      </c>
      <c r="J3">
        <f>BYPL_EOD!AI3+BYPL_EOD!AJ3</f>
        <v>45</v>
      </c>
      <c r="K3">
        <f>MES_EOD!AI3+MES_EOD!AJ3</f>
        <v>5</v>
      </c>
      <c r="L3">
        <f>NDMC_EOD!AI3+NDMC_EOD!AJ3</f>
        <v>20</v>
      </c>
      <c r="M3">
        <f>TPDDL_EOD!AI3+TPDDL_EOD!AJ3</f>
        <v>69.61</v>
      </c>
      <c r="N3">
        <f t="shared" ref="N3:N66" si="0">SUM(I3:M3)</f>
        <v>214.61</v>
      </c>
      <c r="O3" s="112">
        <f t="shared" ref="O3:O66" si="1">G3-N3</f>
        <v>0</v>
      </c>
      <c r="P3">
        <v>75</v>
      </c>
      <c r="Q3">
        <v>45</v>
      </c>
      <c r="R3">
        <v>5</v>
      </c>
      <c r="S3">
        <v>20</v>
      </c>
      <c r="T3">
        <v>69.61</v>
      </c>
      <c r="U3" s="114">
        <f t="shared" ref="U3:U66" si="2">SUM(P3:T3)</f>
        <v>214.61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214.61</v>
      </c>
      <c r="E4">
        <f>BAWANA!AM4</f>
        <v>0</v>
      </c>
      <c r="F4">
        <f t="shared" ref="F4:F67" si="4">(B4+C4)*0.8</f>
        <v>256</v>
      </c>
      <c r="G4">
        <f t="shared" ref="G4:G67" si="5">(D4+E4)</f>
        <v>214.61</v>
      </c>
      <c r="H4" s="112"/>
      <c r="I4">
        <f>BRPL_EOD!AI4+BRPL_EOD!AJ4</f>
        <v>75</v>
      </c>
      <c r="J4">
        <f>BYPL_EOD!AI4+BYPL_EOD!AJ4</f>
        <v>45</v>
      </c>
      <c r="K4">
        <f>MES_EOD!AI4+MES_EOD!AJ4</f>
        <v>5</v>
      </c>
      <c r="L4">
        <f>NDMC_EOD!AI4+NDMC_EOD!AJ4</f>
        <v>20</v>
      </c>
      <c r="M4">
        <f>TPDDL_EOD!AI4+TPDDL_EOD!AJ4</f>
        <v>69.61</v>
      </c>
      <c r="N4">
        <f t="shared" si="0"/>
        <v>214.61</v>
      </c>
      <c r="O4" s="112">
        <f t="shared" si="1"/>
        <v>0</v>
      </c>
      <c r="P4">
        <v>75</v>
      </c>
      <c r="Q4">
        <v>45</v>
      </c>
      <c r="R4">
        <v>5</v>
      </c>
      <c r="S4">
        <v>20</v>
      </c>
      <c r="T4">
        <v>69.61</v>
      </c>
      <c r="U4" s="114">
        <f t="shared" si="2"/>
        <v>214.61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214.61</v>
      </c>
      <c r="E5">
        <f>BAWANA!AM5</f>
        <v>0</v>
      </c>
      <c r="F5">
        <f t="shared" si="4"/>
        <v>256</v>
      </c>
      <c r="G5">
        <f t="shared" si="5"/>
        <v>214.61</v>
      </c>
      <c r="H5" s="112"/>
      <c r="I5">
        <f>BRPL_EOD!AI5+BRPL_EOD!AJ5</f>
        <v>75</v>
      </c>
      <c r="J5">
        <f>BYPL_EOD!AI5+BYPL_EOD!AJ5</f>
        <v>45</v>
      </c>
      <c r="K5">
        <f>MES_EOD!AI5+MES_EOD!AJ5</f>
        <v>5</v>
      </c>
      <c r="L5">
        <f>NDMC_EOD!AI5+NDMC_EOD!AJ5</f>
        <v>20</v>
      </c>
      <c r="M5">
        <f>TPDDL_EOD!AI5+TPDDL_EOD!AJ5</f>
        <v>69.61</v>
      </c>
      <c r="N5">
        <f t="shared" si="0"/>
        <v>214.61</v>
      </c>
      <c r="O5" s="112">
        <f t="shared" si="1"/>
        <v>0</v>
      </c>
      <c r="P5">
        <v>75</v>
      </c>
      <c r="Q5">
        <v>45</v>
      </c>
      <c r="R5">
        <v>5</v>
      </c>
      <c r="S5">
        <v>20</v>
      </c>
      <c r="T5">
        <v>69.61</v>
      </c>
      <c r="U5" s="114">
        <f t="shared" si="2"/>
        <v>214.61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214.61</v>
      </c>
      <c r="E6">
        <f>BAWANA!AM6</f>
        <v>0</v>
      </c>
      <c r="F6">
        <f t="shared" si="4"/>
        <v>256</v>
      </c>
      <c r="G6">
        <f t="shared" si="5"/>
        <v>214.61</v>
      </c>
      <c r="H6" s="112"/>
      <c r="I6">
        <f>BRPL_EOD!AI6+BRPL_EOD!AJ6</f>
        <v>75</v>
      </c>
      <c r="J6">
        <f>BYPL_EOD!AI6+BYPL_EOD!AJ6</f>
        <v>45</v>
      </c>
      <c r="K6">
        <f>MES_EOD!AI6+MES_EOD!AJ6</f>
        <v>5</v>
      </c>
      <c r="L6">
        <f>NDMC_EOD!AI6+NDMC_EOD!AJ6</f>
        <v>20</v>
      </c>
      <c r="M6">
        <f>TPDDL_EOD!AI6+TPDDL_EOD!AJ6</f>
        <v>69.61</v>
      </c>
      <c r="N6">
        <f t="shared" si="0"/>
        <v>214.61</v>
      </c>
      <c r="O6" s="112">
        <f t="shared" si="1"/>
        <v>0</v>
      </c>
      <c r="P6">
        <v>75</v>
      </c>
      <c r="Q6">
        <v>45</v>
      </c>
      <c r="R6">
        <v>5</v>
      </c>
      <c r="S6">
        <v>20</v>
      </c>
      <c r="T6">
        <v>69.61</v>
      </c>
      <c r="U6" s="114">
        <f t="shared" si="2"/>
        <v>214.61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214.61</v>
      </c>
      <c r="E7">
        <f>BAWANA!AM7</f>
        <v>0</v>
      </c>
      <c r="F7">
        <f t="shared" si="4"/>
        <v>256</v>
      </c>
      <c r="G7">
        <f t="shared" si="5"/>
        <v>214.61</v>
      </c>
      <c r="H7" s="112"/>
      <c r="I7">
        <f>BRPL_EOD!AI7+BRPL_EOD!AJ7</f>
        <v>75</v>
      </c>
      <c r="J7">
        <f>BYPL_EOD!AI7+BYPL_EOD!AJ7</f>
        <v>45</v>
      </c>
      <c r="K7">
        <f>MES_EOD!AI7+MES_EOD!AJ7</f>
        <v>5</v>
      </c>
      <c r="L7">
        <f>NDMC_EOD!AI7+NDMC_EOD!AJ7</f>
        <v>20</v>
      </c>
      <c r="M7">
        <f>TPDDL_EOD!AI7+TPDDL_EOD!AJ7</f>
        <v>69.61</v>
      </c>
      <c r="N7">
        <f t="shared" si="0"/>
        <v>214.61</v>
      </c>
      <c r="O7" s="112">
        <f t="shared" si="1"/>
        <v>0</v>
      </c>
      <c r="P7">
        <v>75</v>
      </c>
      <c r="Q7">
        <v>45</v>
      </c>
      <c r="R7">
        <v>5</v>
      </c>
      <c r="S7">
        <v>20</v>
      </c>
      <c r="T7">
        <v>69.61</v>
      </c>
      <c r="U7" s="114">
        <f t="shared" si="2"/>
        <v>214.61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214.61</v>
      </c>
      <c r="E8">
        <f>BAWANA!AM8</f>
        <v>0</v>
      </c>
      <c r="F8">
        <f t="shared" si="4"/>
        <v>256</v>
      </c>
      <c r="G8">
        <f t="shared" si="5"/>
        <v>214.61</v>
      </c>
      <c r="H8" s="112"/>
      <c r="I8">
        <f>BRPL_EOD!AI8+BRPL_EOD!AJ8</f>
        <v>75</v>
      </c>
      <c r="J8">
        <f>BYPL_EOD!AI8+BYPL_EOD!AJ8</f>
        <v>45</v>
      </c>
      <c r="K8">
        <f>MES_EOD!AI8+MES_EOD!AJ8</f>
        <v>5</v>
      </c>
      <c r="L8">
        <f>NDMC_EOD!AI8+NDMC_EOD!AJ8</f>
        <v>20</v>
      </c>
      <c r="M8">
        <f>TPDDL_EOD!AI8+TPDDL_EOD!AJ8</f>
        <v>69.61</v>
      </c>
      <c r="N8">
        <f t="shared" si="0"/>
        <v>214.61</v>
      </c>
      <c r="O8" s="112">
        <f t="shared" si="1"/>
        <v>0</v>
      </c>
      <c r="P8">
        <v>75</v>
      </c>
      <c r="Q8">
        <v>45</v>
      </c>
      <c r="R8">
        <v>5</v>
      </c>
      <c r="S8">
        <v>20</v>
      </c>
      <c r="T8">
        <v>69.61</v>
      </c>
      <c r="U8" s="114">
        <f t="shared" si="2"/>
        <v>214.61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219.26</v>
      </c>
      <c r="E9">
        <f>BAWANA!AM9</f>
        <v>0</v>
      </c>
      <c r="F9">
        <f t="shared" si="4"/>
        <v>256</v>
      </c>
      <c r="G9">
        <f t="shared" si="5"/>
        <v>219.26</v>
      </c>
      <c r="H9" s="112"/>
      <c r="I9">
        <f>BRPL_EOD!AI9+BRPL_EOD!AJ9</f>
        <v>78.98</v>
      </c>
      <c r="J9">
        <f>BYPL_EOD!AI9+BYPL_EOD!AJ9</f>
        <v>45.67</v>
      </c>
      <c r="K9">
        <f>MES_EOD!AI9+MES_EOD!AJ9</f>
        <v>5</v>
      </c>
      <c r="L9">
        <f>NDMC_EOD!AI9+NDMC_EOD!AJ9</f>
        <v>20</v>
      </c>
      <c r="M9">
        <f>TPDDL_EOD!AI9+TPDDL_EOD!AJ9</f>
        <v>69.61</v>
      </c>
      <c r="N9">
        <f t="shared" si="0"/>
        <v>219.26</v>
      </c>
      <c r="O9" s="112">
        <f t="shared" si="1"/>
        <v>0</v>
      </c>
      <c r="P9">
        <v>78.98</v>
      </c>
      <c r="Q9">
        <v>45.67</v>
      </c>
      <c r="R9">
        <v>5</v>
      </c>
      <c r="S9">
        <v>20</v>
      </c>
      <c r="T9">
        <v>69.61</v>
      </c>
      <c r="U9" s="114">
        <f t="shared" si="2"/>
        <v>219.26</v>
      </c>
      <c r="V9" s="112">
        <f t="shared" si="3"/>
        <v>0</v>
      </c>
      <c r="Y9">
        <f>BAWANA!AW9+BAWANA!AX9</f>
        <v>25.37</v>
      </c>
      <c r="Z9">
        <f>BAWANA!BD9+BAWANA!BE9</f>
        <v>25.37</v>
      </c>
      <c r="AA9">
        <f>BAWANA!X9+BAWANA!Y9</f>
        <v>25.37</v>
      </c>
      <c r="AB9">
        <f>BAWANA!AE9+BAWANA!AF9</f>
        <v>25.37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216.07999999999998</v>
      </c>
      <c r="E10">
        <f>BAWANA!AM10</f>
        <v>0</v>
      </c>
      <c r="F10">
        <f t="shared" si="4"/>
        <v>256</v>
      </c>
      <c r="G10">
        <f t="shared" si="5"/>
        <v>216.07999999999998</v>
      </c>
      <c r="H10" s="112"/>
      <c r="I10">
        <f>BRPL_EOD!AI10+BRPL_EOD!AJ10</f>
        <v>83.92</v>
      </c>
      <c r="J10">
        <f>BYPL_EOD!AI10+BYPL_EOD!AJ10</f>
        <v>48.53</v>
      </c>
      <c r="K10">
        <f>MES_EOD!AI10+MES_EOD!AJ10</f>
        <v>5</v>
      </c>
      <c r="L10">
        <f>NDMC_EOD!AI10+NDMC_EOD!AJ10</f>
        <v>20</v>
      </c>
      <c r="M10">
        <f>TPDDL_EOD!AI10+TPDDL_EOD!AJ10</f>
        <v>58.64</v>
      </c>
      <c r="N10">
        <f t="shared" si="0"/>
        <v>216.08999999999997</v>
      </c>
      <c r="O10" s="112">
        <f t="shared" si="1"/>
        <v>-9.9999999999909051E-3</v>
      </c>
      <c r="P10">
        <v>83.916116432967755</v>
      </c>
      <c r="Q10">
        <v>48.527754176500537</v>
      </c>
      <c r="R10">
        <v>4.9997686149289651</v>
      </c>
      <c r="S10">
        <v>19.99907445971586</v>
      </c>
      <c r="T10">
        <v>58.637286315886904</v>
      </c>
      <c r="U10" s="114">
        <f t="shared" si="2"/>
        <v>216.08000000000004</v>
      </c>
      <c r="V10" s="112">
        <f t="shared" si="3"/>
        <v>0</v>
      </c>
      <c r="Y10">
        <f>BAWANA!AW10+BAWANA!AX10</f>
        <v>26.96</v>
      </c>
      <c r="Z10">
        <f>BAWANA!BD10+BAWANA!BE10</f>
        <v>26.96</v>
      </c>
      <c r="AA10">
        <f>BAWANA!X10+BAWANA!Y10</f>
        <v>26.96</v>
      </c>
      <c r="AB10">
        <f>BAWANA!AE10+BAWANA!AF10</f>
        <v>26.96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216.07999999999998</v>
      </c>
      <c r="E11">
        <f>BAWANA!AM11</f>
        <v>0</v>
      </c>
      <c r="F11">
        <f t="shared" si="4"/>
        <v>256</v>
      </c>
      <c r="G11">
        <f t="shared" si="5"/>
        <v>216.07999999999998</v>
      </c>
      <c r="H11" s="112"/>
      <c r="I11">
        <f>BRPL_EOD!AI11+BRPL_EOD!AJ11</f>
        <v>83.92</v>
      </c>
      <c r="J11">
        <f>BYPL_EOD!AI11+BYPL_EOD!AJ11</f>
        <v>48.53</v>
      </c>
      <c r="K11">
        <f>MES_EOD!AI11+MES_EOD!AJ11</f>
        <v>5</v>
      </c>
      <c r="L11">
        <f>NDMC_EOD!AI11+NDMC_EOD!AJ11</f>
        <v>20</v>
      </c>
      <c r="M11">
        <f>TPDDL_EOD!AI11+TPDDL_EOD!AJ11</f>
        <v>58.64</v>
      </c>
      <c r="N11">
        <f t="shared" si="0"/>
        <v>216.08999999999997</v>
      </c>
      <c r="O11" s="112">
        <f t="shared" si="1"/>
        <v>-9.9999999999909051E-3</v>
      </c>
      <c r="P11">
        <v>83.916116432967755</v>
      </c>
      <c r="Q11">
        <v>48.527754176500537</v>
      </c>
      <c r="R11">
        <v>4.9997686149289651</v>
      </c>
      <c r="S11">
        <v>19.99907445971586</v>
      </c>
      <c r="T11">
        <v>58.637286315886904</v>
      </c>
      <c r="U11" s="114">
        <f t="shared" si="2"/>
        <v>216.08000000000004</v>
      </c>
      <c r="V11" s="112">
        <f t="shared" si="3"/>
        <v>0</v>
      </c>
      <c r="Y11">
        <f>BAWANA!AW11+BAWANA!AX11</f>
        <v>26.96</v>
      </c>
      <c r="Z11">
        <f>BAWANA!BD11+BAWANA!BE11</f>
        <v>26.96</v>
      </c>
      <c r="AA11">
        <f>BAWANA!X11+BAWANA!Y11</f>
        <v>26.96</v>
      </c>
      <c r="AB11">
        <f>BAWANA!AE11+BAWANA!AF11</f>
        <v>26.96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216.07999999999998</v>
      </c>
      <c r="E12">
        <f>BAWANA!AM12</f>
        <v>0</v>
      </c>
      <c r="F12">
        <f t="shared" si="4"/>
        <v>256</v>
      </c>
      <c r="G12">
        <f t="shared" si="5"/>
        <v>216.07999999999998</v>
      </c>
      <c r="H12" s="112"/>
      <c r="I12">
        <f>BRPL_EOD!AI12+BRPL_EOD!AJ12</f>
        <v>83.92</v>
      </c>
      <c r="J12">
        <f>BYPL_EOD!AI12+BYPL_EOD!AJ12</f>
        <v>48.53</v>
      </c>
      <c r="K12">
        <f>MES_EOD!AI12+MES_EOD!AJ12</f>
        <v>5</v>
      </c>
      <c r="L12">
        <f>NDMC_EOD!AI12+NDMC_EOD!AJ12</f>
        <v>20</v>
      </c>
      <c r="M12">
        <f>TPDDL_EOD!AI12+TPDDL_EOD!AJ12</f>
        <v>58.64</v>
      </c>
      <c r="N12">
        <f t="shared" si="0"/>
        <v>216.08999999999997</v>
      </c>
      <c r="O12" s="112">
        <f t="shared" si="1"/>
        <v>-9.9999999999909051E-3</v>
      </c>
      <c r="P12">
        <v>83.916116432967755</v>
      </c>
      <c r="Q12">
        <v>48.527754176500537</v>
      </c>
      <c r="R12">
        <v>4.9997686149289651</v>
      </c>
      <c r="S12">
        <v>19.99907445971586</v>
      </c>
      <c r="T12">
        <v>58.637286315886904</v>
      </c>
      <c r="U12" s="114">
        <f t="shared" si="2"/>
        <v>216.08000000000004</v>
      </c>
      <c r="V12" s="112">
        <f t="shared" si="3"/>
        <v>0</v>
      </c>
      <c r="Y12">
        <f>BAWANA!AW12+BAWANA!AX12</f>
        <v>26.96</v>
      </c>
      <c r="Z12">
        <f>BAWANA!BD12+BAWANA!BE12</f>
        <v>26.96</v>
      </c>
      <c r="AA12">
        <f>BAWANA!X12+BAWANA!Y12</f>
        <v>26.96</v>
      </c>
      <c r="AB12">
        <f>BAWANA!AE12+BAWANA!AF12</f>
        <v>26.96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216.07999999999998</v>
      </c>
      <c r="E13">
        <f>BAWANA!AM13</f>
        <v>0</v>
      </c>
      <c r="F13">
        <f t="shared" si="4"/>
        <v>256</v>
      </c>
      <c r="G13">
        <f t="shared" si="5"/>
        <v>216.07999999999998</v>
      </c>
      <c r="H13" s="112"/>
      <c r="I13">
        <f>BRPL_EOD!AI13+BRPL_EOD!AJ13</f>
        <v>83.92</v>
      </c>
      <c r="J13">
        <f>BYPL_EOD!AI13+BYPL_EOD!AJ13</f>
        <v>48.53</v>
      </c>
      <c r="K13">
        <f>MES_EOD!AI13+MES_EOD!AJ13</f>
        <v>5</v>
      </c>
      <c r="L13">
        <f>NDMC_EOD!AI13+NDMC_EOD!AJ13</f>
        <v>20</v>
      </c>
      <c r="M13">
        <f>TPDDL_EOD!AI13+TPDDL_EOD!AJ13</f>
        <v>58.64</v>
      </c>
      <c r="N13">
        <f t="shared" si="0"/>
        <v>216.08999999999997</v>
      </c>
      <c r="O13" s="112">
        <f t="shared" si="1"/>
        <v>-9.9999999999909051E-3</v>
      </c>
      <c r="P13">
        <v>83.916116432967755</v>
      </c>
      <c r="Q13">
        <v>48.527754176500537</v>
      </c>
      <c r="R13">
        <v>4.9997686149289651</v>
      </c>
      <c r="S13">
        <v>19.99907445971586</v>
      </c>
      <c r="T13">
        <v>58.637286315886904</v>
      </c>
      <c r="U13" s="114">
        <f t="shared" si="2"/>
        <v>216.08000000000004</v>
      </c>
      <c r="V13" s="112">
        <f t="shared" si="3"/>
        <v>0</v>
      </c>
      <c r="Y13">
        <f>BAWANA!AW13+BAWANA!AX13</f>
        <v>26.96</v>
      </c>
      <c r="Z13">
        <f>BAWANA!BD13+BAWANA!BE13</f>
        <v>26.96</v>
      </c>
      <c r="AA13">
        <f>BAWANA!X13+BAWANA!Y13</f>
        <v>26.96</v>
      </c>
      <c r="AB13">
        <f>BAWANA!AE13+BAWANA!AF13</f>
        <v>26.96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216.07999999999998</v>
      </c>
      <c r="E14">
        <f>BAWANA!AM14</f>
        <v>0</v>
      </c>
      <c r="F14">
        <f t="shared" si="4"/>
        <v>256</v>
      </c>
      <c r="G14">
        <f t="shared" si="5"/>
        <v>216.07999999999998</v>
      </c>
      <c r="H14" s="112"/>
      <c r="I14">
        <f>BRPL_EOD!AI14+BRPL_EOD!AJ14</f>
        <v>83.92</v>
      </c>
      <c r="J14">
        <f>BYPL_EOD!AI14+BYPL_EOD!AJ14</f>
        <v>48.53</v>
      </c>
      <c r="K14">
        <f>MES_EOD!AI14+MES_EOD!AJ14</f>
        <v>5</v>
      </c>
      <c r="L14">
        <f>NDMC_EOD!AI14+NDMC_EOD!AJ14</f>
        <v>20</v>
      </c>
      <c r="M14">
        <f>TPDDL_EOD!AI14+TPDDL_EOD!AJ14</f>
        <v>58.64</v>
      </c>
      <c r="N14">
        <f t="shared" si="0"/>
        <v>216.08999999999997</v>
      </c>
      <c r="O14" s="112">
        <f t="shared" si="1"/>
        <v>-9.9999999999909051E-3</v>
      </c>
      <c r="P14">
        <v>83.916116432967755</v>
      </c>
      <c r="Q14">
        <v>48.527754176500537</v>
      </c>
      <c r="R14">
        <v>4.9997686149289651</v>
      </c>
      <c r="S14">
        <v>19.99907445971586</v>
      </c>
      <c r="T14">
        <v>58.637286315886904</v>
      </c>
      <c r="U14" s="114">
        <f t="shared" si="2"/>
        <v>216.08000000000004</v>
      </c>
      <c r="V14" s="112">
        <f t="shared" si="3"/>
        <v>0</v>
      </c>
      <c r="Y14">
        <f>BAWANA!AW14+BAWANA!AX14</f>
        <v>26.96</v>
      </c>
      <c r="Z14">
        <f>BAWANA!BD14+BAWANA!BE14</f>
        <v>26.96</v>
      </c>
      <c r="AA14">
        <f>BAWANA!X14+BAWANA!Y14</f>
        <v>26.96</v>
      </c>
      <c r="AB14">
        <f>BAWANA!AE14+BAWANA!AF14</f>
        <v>26.96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216.07999999999998</v>
      </c>
      <c r="E15">
        <f>BAWANA!AM15</f>
        <v>0</v>
      </c>
      <c r="F15">
        <f t="shared" si="4"/>
        <v>256</v>
      </c>
      <c r="G15">
        <f t="shared" si="5"/>
        <v>216.07999999999998</v>
      </c>
      <c r="H15" s="112"/>
      <c r="I15">
        <f>BRPL_EOD!AI15+BRPL_EOD!AJ15</f>
        <v>83.92</v>
      </c>
      <c r="J15">
        <f>BYPL_EOD!AI15+BYPL_EOD!AJ15</f>
        <v>48.53</v>
      </c>
      <c r="K15">
        <f>MES_EOD!AI15+MES_EOD!AJ15</f>
        <v>5</v>
      </c>
      <c r="L15">
        <f>NDMC_EOD!AI15+NDMC_EOD!AJ15</f>
        <v>20</v>
      </c>
      <c r="M15">
        <f>TPDDL_EOD!AI15+TPDDL_EOD!AJ15</f>
        <v>58.64</v>
      </c>
      <c r="N15">
        <f t="shared" si="0"/>
        <v>216.08999999999997</v>
      </c>
      <c r="O15" s="112">
        <f t="shared" si="1"/>
        <v>-9.9999999999909051E-3</v>
      </c>
      <c r="P15">
        <v>83.916116432967755</v>
      </c>
      <c r="Q15">
        <v>48.527754176500537</v>
      </c>
      <c r="R15">
        <v>4.9997686149289651</v>
      </c>
      <c r="S15">
        <v>19.99907445971586</v>
      </c>
      <c r="T15">
        <v>58.637286315886904</v>
      </c>
      <c r="U15" s="114">
        <f t="shared" si="2"/>
        <v>216.08000000000004</v>
      </c>
      <c r="V15" s="112">
        <f t="shared" si="3"/>
        <v>0</v>
      </c>
      <c r="Y15">
        <f>BAWANA!AW15+BAWANA!AX15</f>
        <v>26.96</v>
      </c>
      <c r="Z15">
        <f>BAWANA!BD15+BAWANA!BE15</f>
        <v>26.96</v>
      </c>
      <c r="AA15">
        <f>BAWANA!X15+BAWANA!Y15</f>
        <v>26.96</v>
      </c>
      <c r="AB15">
        <f>BAWANA!AE15+BAWANA!AF15</f>
        <v>26.96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216.07999999999998</v>
      </c>
      <c r="E16">
        <f>BAWANA!AM16</f>
        <v>0</v>
      </c>
      <c r="F16">
        <f t="shared" si="4"/>
        <v>256</v>
      </c>
      <c r="G16">
        <f t="shared" si="5"/>
        <v>216.07999999999998</v>
      </c>
      <c r="H16" s="112"/>
      <c r="I16">
        <f>BRPL_EOD!AI16+BRPL_EOD!AJ16</f>
        <v>83.92</v>
      </c>
      <c r="J16">
        <f>BYPL_EOD!AI16+BYPL_EOD!AJ16</f>
        <v>48.53</v>
      </c>
      <c r="K16">
        <f>MES_EOD!AI16+MES_EOD!AJ16</f>
        <v>5</v>
      </c>
      <c r="L16">
        <f>NDMC_EOD!AI16+NDMC_EOD!AJ16</f>
        <v>20</v>
      </c>
      <c r="M16">
        <f>TPDDL_EOD!AI16+TPDDL_EOD!AJ16</f>
        <v>58.64</v>
      </c>
      <c r="N16">
        <f t="shared" si="0"/>
        <v>216.08999999999997</v>
      </c>
      <c r="O16" s="112">
        <f t="shared" si="1"/>
        <v>-9.9999999999909051E-3</v>
      </c>
      <c r="P16">
        <v>83.916116432967755</v>
      </c>
      <c r="Q16">
        <v>48.527754176500537</v>
      </c>
      <c r="R16">
        <v>4.9997686149289651</v>
      </c>
      <c r="S16">
        <v>19.99907445971586</v>
      </c>
      <c r="T16">
        <v>58.637286315886904</v>
      </c>
      <c r="U16" s="114">
        <f t="shared" si="2"/>
        <v>216.08000000000004</v>
      </c>
      <c r="V16" s="112">
        <f t="shared" si="3"/>
        <v>0</v>
      </c>
      <c r="Y16">
        <f>BAWANA!AW16+BAWANA!AX16</f>
        <v>26.96</v>
      </c>
      <c r="Z16">
        <f>BAWANA!BD16+BAWANA!BE16</f>
        <v>26.96</v>
      </c>
      <c r="AA16">
        <f>BAWANA!X16+BAWANA!Y16</f>
        <v>26.96</v>
      </c>
      <c r="AB16">
        <f>BAWANA!AE16+BAWANA!AF16</f>
        <v>26.96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216.07999999999998</v>
      </c>
      <c r="E17">
        <f>BAWANA!AM17</f>
        <v>0</v>
      </c>
      <c r="F17">
        <f t="shared" si="4"/>
        <v>256</v>
      </c>
      <c r="G17">
        <f t="shared" si="5"/>
        <v>216.07999999999998</v>
      </c>
      <c r="H17" s="112"/>
      <c r="I17">
        <f>BRPL_EOD!AI17+BRPL_EOD!AJ17</f>
        <v>83.92</v>
      </c>
      <c r="J17">
        <f>BYPL_EOD!AI17+BYPL_EOD!AJ17</f>
        <v>48.53</v>
      </c>
      <c r="K17">
        <f>MES_EOD!AI17+MES_EOD!AJ17</f>
        <v>5</v>
      </c>
      <c r="L17">
        <f>NDMC_EOD!AI17+NDMC_EOD!AJ17</f>
        <v>20</v>
      </c>
      <c r="M17">
        <f>TPDDL_EOD!AI17+TPDDL_EOD!AJ17</f>
        <v>58.64</v>
      </c>
      <c r="N17">
        <f t="shared" si="0"/>
        <v>216.08999999999997</v>
      </c>
      <c r="O17" s="112">
        <f t="shared" si="1"/>
        <v>-9.9999999999909051E-3</v>
      </c>
      <c r="P17">
        <v>83.916116432967755</v>
      </c>
      <c r="Q17">
        <v>48.527754176500537</v>
      </c>
      <c r="R17">
        <v>4.9997686149289651</v>
      </c>
      <c r="S17">
        <v>19.99907445971586</v>
      </c>
      <c r="T17">
        <v>58.637286315886904</v>
      </c>
      <c r="U17" s="114">
        <f t="shared" si="2"/>
        <v>216.08000000000004</v>
      </c>
      <c r="V17" s="112">
        <f t="shared" si="3"/>
        <v>0</v>
      </c>
      <c r="Y17">
        <f>BAWANA!AW17+BAWANA!AX17</f>
        <v>26.96</v>
      </c>
      <c r="Z17">
        <f>BAWANA!BD17+BAWANA!BE17</f>
        <v>26.96</v>
      </c>
      <c r="AA17">
        <f>BAWANA!X17+BAWANA!Y17</f>
        <v>26.96</v>
      </c>
      <c r="AB17">
        <f>BAWANA!AE17+BAWANA!AF17</f>
        <v>26.96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216.07999999999998</v>
      </c>
      <c r="E18">
        <f>BAWANA!AM18</f>
        <v>0</v>
      </c>
      <c r="F18">
        <f t="shared" si="4"/>
        <v>256</v>
      </c>
      <c r="G18">
        <f t="shared" si="5"/>
        <v>216.07999999999998</v>
      </c>
      <c r="H18" s="112"/>
      <c r="I18">
        <f>BRPL_EOD!AI18+BRPL_EOD!AJ18</f>
        <v>83.92</v>
      </c>
      <c r="J18">
        <f>BYPL_EOD!AI18+BYPL_EOD!AJ18</f>
        <v>48.53</v>
      </c>
      <c r="K18">
        <f>MES_EOD!AI18+MES_EOD!AJ18</f>
        <v>5</v>
      </c>
      <c r="L18">
        <f>NDMC_EOD!AI18+NDMC_EOD!AJ18</f>
        <v>20</v>
      </c>
      <c r="M18">
        <f>TPDDL_EOD!AI18+TPDDL_EOD!AJ18</f>
        <v>58.64</v>
      </c>
      <c r="N18">
        <f t="shared" si="0"/>
        <v>216.08999999999997</v>
      </c>
      <c r="O18" s="112">
        <f t="shared" si="1"/>
        <v>-9.9999999999909051E-3</v>
      </c>
      <c r="P18">
        <v>83.916116432967755</v>
      </c>
      <c r="Q18">
        <v>48.527754176500537</v>
      </c>
      <c r="R18">
        <v>4.9997686149289651</v>
      </c>
      <c r="S18">
        <v>19.99907445971586</v>
      </c>
      <c r="T18">
        <v>58.637286315886904</v>
      </c>
      <c r="U18" s="114">
        <f t="shared" si="2"/>
        <v>216.08000000000004</v>
      </c>
      <c r="V18" s="112">
        <f t="shared" si="3"/>
        <v>0</v>
      </c>
      <c r="Y18">
        <f>BAWANA!AW18+BAWANA!AX18</f>
        <v>26.96</v>
      </c>
      <c r="Z18">
        <f>BAWANA!BD18+BAWANA!BE18</f>
        <v>26.96</v>
      </c>
      <c r="AA18">
        <f>BAWANA!X18+BAWANA!Y18</f>
        <v>26.96</v>
      </c>
      <c r="AB18">
        <f>BAWANA!AE18+BAWANA!AF18</f>
        <v>26.96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216.07999999999998</v>
      </c>
      <c r="E19">
        <f>BAWANA!AM19</f>
        <v>0</v>
      </c>
      <c r="F19">
        <f t="shared" si="4"/>
        <v>256</v>
      </c>
      <c r="G19">
        <f t="shared" si="5"/>
        <v>216.07999999999998</v>
      </c>
      <c r="H19" s="112"/>
      <c r="I19">
        <f>BRPL_EOD!AI19+BRPL_EOD!AJ19</f>
        <v>83.92</v>
      </c>
      <c r="J19">
        <f>BYPL_EOD!AI19+BYPL_EOD!AJ19</f>
        <v>48.53</v>
      </c>
      <c r="K19">
        <f>MES_EOD!AI19+MES_EOD!AJ19</f>
        <v>5</v>
      </c>
      <c r="L19">
        <f>NDMC_EOD!AI19+NDMC_EOD!AJ19</f>
        <v>20</v>
      </c>
      <c r="M19">
        <f>TPDDL_EOD!AI19+TPDDL_EOD!AJ19</f>
        <v>58.64</v>
      </c>
      <c r="N19">
        <f t="shared" si="0"/>
        <v>216.08999999999997</v>
      </c>
      <c r="O19" s="112">
        <f t="shared" si="1"/>
        <v>-9.9999999999909051E-3</v>
      </c>
      <c r="P19">
        <v>83.916116432967755</v>
      </c>
      <c r="Q19">
        <v>48.527754176500537</v>
      </c>
      <c r="R19">
        <v>4.9997686149289651</v>
      </c>
      <c r="S19">
        <v>19.99907445971586</v>
      </c>
      <c r="T19">
        <v>58.637286315886904</v>
      </c>
      <c r="U19" s="114">
        <f t="shared" si="2"/>
        <v>216.08000000000004</v>
      </c>
      <c r="V19" s="112">
        <f t="shared" si="3"/>
        <v>0</v>
      </c>
      <c r="Y19">
        <f>BAWANA!AW19+BAWANA!AX19</f>
        <v>26.96</v>
      </c>
      <c r="Z19">
        <f>BAWANA!BD19+BAWANA!BE19</f>
        <v>26.96</v>
      </c>
      <c r="AA19">
        <f>BAWANA!X19+BAWANA!Y19</f>
        <v>26.96</v>
      </c>
      <c r="AB19">
        <f>BAWANA!AE19+BAWANA!AF19</f>
        <v>26.96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216.07999999999998</v>
      </c>
      <c r="E20">
        <f>BAWANA!AM20</f>
        <v>0</v>
      </c>
      <c r="F20">
        <f t="shared" si="4"/>
        <v>256</v>
      </c>
      <c r="G20">
        <f t="shared" si="5"/>
        <v>216.07999999999998</v>
      </c>
      <c r="H20" s="112"/>
      <c r="I20">
        <f>BRPL_EOD!AI20+BRPL_EOD!AJ20</f>
        <v>83.92</v>
      </c>
      <c r="J20">
        <f>BYPL_EOD!AI20+BYPL_EOD!AJ20</f>
        <v>48.53</v>
      </c>
      <c r="K20">
        <f>MES_EOD!AI20+MES_EOD!AJ20</f>
        <v>5</v>
      </c>
      <c r="L20">
        <f>NDMC_EOD!AI20+NDMC_EOD!AJ20</f>
        <v>20</v>
      </c>
      <c r="M20">
        <f>TPDDL_EOD!AI20+TPDDL_EOD!AJ20</f>
        <v>58.64</v>
      </c>
      <c r="N20">
        <f t="shared" si="0"/>
        <v>216.08999999999997</v>
      </c>
      <c r="O20" s="112">
        <f t="shared" si="1"/>
        <v>-9.9999999999909051E-3</v>
      </c>
      <c r="P20">
        <v>83.916116432967755</v>
      </c>
      <c r="Q20">
        <v>48.527754176500537</v>
      </c>
      <c r="R20">
        <v>4.9997686149289651</v>
      </c>
      <c r="S20">
        <v>19.99907445971586</v>
      </c>
      <c r="T20">
        <v>58.637286315886904</v>
      </c>
      <c r="U20" s="114">
        <f t="shared" si="2"/>
        <v>216.08000000000004</v>
      </c>
      <c r="V20" s="112">
        <f t="shared" si="3"/>
        <v>0</v>
      </c>
      <c r="Y20">
        <f>BAWANA!AW20+BAWANA!AX20</f>
        <v>26.96</v>
      </c>
      <c r="Z20">
        <f>BAWANA!BD20+BAWANA!BE20</f>
        <v>26.96</v>
      </c>
      <c r="AA20">
        <f>BAWANA!X20+BAWANA!Y20</f>
        <v>26.96</v>
      </c>
      <c r="AB20">
        <f>BAWANA!AE20+BAWANA!AF20</f>
        <v>26.96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216.07999999999998</v>
      </c>
      <c r="E21">
        <f>BAWANA!AM21</f>
        <v>0</v>
      </c>
      <c r="F21">
        <f t="shared" si="4"/>
        <v>256</v>
      </c>
      <c r="G21">
        <f t="shared" si="5"/>
        <v>216.07999999999998</v>
      </c>
      <c r="H21" s="112"/>
      <c r="I21">
        <f>BRPL_EOD!AI21+BRPL_EOD!AJ21</f>
        <v>83.92</v>
      </c>
      <c r="J21">
        <f>BYPL_EOD!AI21+BYPL_EOD!AJ21</f>
        <v>48.53</v>
      </c>
      <c r="K21">
        <f>MES_EOD!AI21+MES_EOD!AJ21</f>
        <v>5</v>
      </c>
      <c r="L21">
        <f>NDMC_EOD!AI21+NDMC_EOD!AJ21</f>
        <v>20</v>
      </c>
      <c r="M21">
        <f>TPDDL_EOD!AI21+TPDDL_EOD!AJ21</f>
        <v>58.64</v>
      </c>
      <c r="N21">
        <f t="shared" si="0"/>
        <v>216.08999999999997</v>
      </c>
      <c r="O21" s="112">
        <f t="shared" si="1"/>
        <v>-9.9999999999909051E-3</v>
      </c>
      <c r="P21">
        <v>83.916116432967755</v>
      </c>
      <c r="Q21">
        <v>48.527754176500537</v>
      </c>
      <c r="R21">
        <v>4.9997686149289651</v>
      </c>
      <c r="S21">
        <v>19.99907445971586</v>
      </c>
      <c r="T21">
        <v>58.637286315886904</v>
      </c>
      <c r="U21" s="114">
        <f t="shared" si="2"/>
        <v>216.08000000000004</v>
      </c>
      <c r="V21" s="112">
        <f t="shared" si="3"/>
        <v>0</v>
      </c>
      <c r="Y21">
        <f>BAWANA!AW21+BAWANA!AX21</f>
        <v>26.96</v>
      </c>
      <c r="Z21">
        <f>BAWANA!BD21+BAWANA!BE21</f>
        <v>26.96</v>
      </c>
      <c r="AA21">
        <f>BAWANA!X21+BAWANA!Y21</f>
        <v>26.96</v>
      </c>
      <c r="AB21">
        <f>BAWANA!AE21+BAWANA!AF21</f>
        <v>26.96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216.07999999999998</v>
      </c>
      <c r="E22">
        <f>BAWANA!AM22</f>
        <v>0</v>
      </c>
      <c r="F22">
        <f t="shared" si="4"/>
        <v>256</v>
      </c>
      <c r="G22">
        <f t="shared" si="5"/>
        <v>216.07999999999998</v>
      </c>
      <c r="H22" s="112"/>
      <c r="I22">
        <f>BRPL_EOD!AI22+BRPL_EOD!AJ22</f>
        <v>83.92</v>
      </c>
      <c r="J22">
        <f>BYPL_EOD!AI22+BYPL_EOD!AJ22</f>
        <v>48.53</v>
      </c>
      <c r="K22">
        <f>MES_EOD!AI22+MES_EOD!AJ22</f>
        <v>5</v>
      </c>
      <c r="L22">
        <f>NDMC_EOD!AI22+NDMC_EOD!AJ22</f>
        <v>20</v>
      </c>
      <c r="M22">
        <f>TPDDL_EOD!AI22+TPDDL_EOD!AJ22</f>
        <v>58.64</v>
      </c>
      <c r="N22">
        <f t="shared" si="0"/>
        <v>216.08999999999997</v>
      </c>
      <c r="O22" s="112">
        <f t="shared" si="1"/>
        <v>-9.9999999999909051E-3</v>
      </c>
      <c r="P22">
        <v>83.916116432967755</v>
      </c>
      <c r="Q22">
        <v>48.527754176500537</v>
      </c>
      <c r="R22">
        <v>4.9997686149289651</v>
      </c>
      <c r="S22">
        <v>19.99907445971586</v>
      </c>
      <c r="T22">
        <v>58.637286315886904</v>
      </c>
      <c r="U22" s="114">
        <f t="shared" si="2"/>
        <v>216.08000000000004</v>
      </c>
      <c r="V22" s="112">
        <f t="shared" si="3"/>
        <v>0</v>
      </c>
      <c r="Y22">
        <f>BAWANA!AW22+BAWANA!AX22</f>
        <v>26.96</v>
      </c>
      <c r="Z22">
        <f>BAWANA!BD22+BAWANA!BE22</f>
        <v>26.96</v>
      </c>
      <c r="AA22">
        <f>BAWANA!X22+BAWANA!Y22</f>
        <v>26.96</v>
      </c>
      <c r="AB22">
        <f>BAWANA!AE22+BAWANA!AF22</f>
        <v>26.96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216.07999999999998</v>
      </c>
      <c r="E23">
        <f>BAWANA!AM23</f>
        <v>0</v>
      </c>
      <c r="F23">
        <f t="shared" si="4"/>
        <v>256</v>
      </c>
      <c r="G23">
        <f t="shared" si="5"/>
        <v>216.07999999999998</v>
      </c>
      <c r="H23" s="112"/>
      <c r="I23">
        <f>BRPL_EOD!AI23+BRPL_EOD!AJ23</f>
        <v>83.92</v>
      </c>
      <c r="J23">
        <f>BYPL_EOD!AI23+BYPL_EOD!AJ23</f>
        <v>48.53</v>
      </c>
      <c r="K23">
        <f>MES_EOD!AI23+MES_EOD!AJ23</f>
        <v>5</v>
      </c>
      <c r="L23">
        <f>NDMC_EOD!AI23+NDMC_EOD!AJ23</f>
        <v>20</v>
      </c>
      <c r="M23">
        <f>TPDDL_EOD!AI23+TPDDL_EOD!AJ23</f>
        <v>58.64</v>
      </c>
      <c r="N23">
        <f t="shared" si="0"/>
        <v>216.08999999999997</v>
      </c>
      <c r="O23" s="112">
        <f t="shared" si="1"/>
        <v>-9.9999999999909051E-3</v>
      </c>
      <c r="P23">
        <v>83.916116432967755</v>
      </c>
      <c r="Q23">
        <v>48.527754176500537</v>
      </c>
      <c r="R23">
        <v>4.9997686149289651</v>
      </c>
      <c r="S23">
        <v>19.99907445971586</v>
      </c>
      <c r="T23">
        <v>58.637286315886904</v>
      </c>
      <c r="U23" s="114">
        <f t="shared" si="2"/>
        <v>216.08000000000004</v>
      </c>
      <c r="V23" s="112">
        <f t="shared" si="3"/>
        <v>0</v>
      </c>
      <c r="Y23">
        <f>BAWANA!AW23+BAWANA!AX23</f>
        <v>26.96</v>
      </c>
      <c r="Z23">
        <f>BAWANA!BD23+BAWANA!BE23</f>
        <v>26.96</v>
      </c>
      <c r="AA23">
        <f>BAWANA!X23+BAWANA!Y23</f>
        <v>26.96</v>
      </c>
      <c r="AB23">
        <f>BAWANA!AE23+BAWANA!AF23</f>
        <v>26.96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216.07999999999998</v>
      </c>
      <c r="E24">
        <f>BAWANA!AM24</f>
        <v>0</v>
      </c>
      <c r="F24">
        <f t="shared" si="4"/>
        <v>256</v>
      </c>
      <c r="G24">
        <f t="shared" si="5"/>
        <v>216.07999999999998</v>
      </c>
      <c r="H24" s="112"/>
      <c r="I24">
        <f>BRPL_EOD!AI24+BRPL_EOD!AJ24</f>
        <v>83.92</v>
      </c>
      <c r="J24">
        <f>BYPL_EOD!AI24+BYPL_EOD!AJ24</f>
        <v>48.53</v>
      </c>
      <c r="K24">
        <f>MES_EOD!AI24+MES_EOD!AJ24</f>
        <v>5</v>
      </c>
      <c r="L24">
        <f>NDMC_EOD!AI24+NDMC_EOD!AJ24</f>
        <v>20</v>
      </c>
      <c r="M24">
        <f>TPDDL_EOD!AI24+TPDDL_EOD!AJ24</f>
        <v>58.64</v>
      </c>
      <c r="N24">
        <f t="shared" si="0"/>
        <v>216.08999999999997</v>
      </c>
      <c r="O24" s="112">
        <f t="shared" si="1"/>
        <v>-9.9999999999909051E-3</v>
      </c>
      <c r="P24">
        <v>83.916116432967755</v>
      </c>
      <c r="Q24">
        <v>48.527754176500537</v>
      </c>
      <c r="R24">
        <v>4.9997686149289651</v>
      </c>
      <c r="S24">
        <v>19.99907445971586</v>
      </c>
      <c r="T24">
        <v>58.637286315886904</v>
      </c>
      <c r="U24" s="114">
        <f t="shared" si="2"/>
        <v>216.08000000000004</v>
      </c>
      <c r="V24" s="112">
        <f t="shared" si="3"/>
        <v>0</v>
      </c>
      <c r="Y24">
        <f>BAWANA!AW24+BAWANA!AX24</f>
        <v>26.96</v>
      </c>
      <c r="Z24">
        <f>BAWANA!BD24+BAWANA!BE24</f>
        <v>26.96</v>
      </c>
      <c r="AA24">
        <f>BAWANA!X24+BAWANA!Y24</f>
        <v>26.96</v>
      </c>
      <c r="AB24">
        <f>BAWANA!AE24+BAWANA!AF24</f>
        <v>26.96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216.07999999999998</v>
      </c>
      <c r="E25">
        <f>BAWANA!AM25</f>
        <v>0</v>
      </c>
      <c r="F25">
        <f t="shared" si="4"/>
        <v>256</v>
      </c>
      <c r="G25">
        <f t="shared" si="5"/>
        <v>216.07999999999998</v>
      </c>
      <c r="H25" s="112"/>
      <c r="I25">
        <f>BRPL_EOD!AI25+BRPL_EOD!AJ25</f>
        <v>83.92</v>
      </c>
      <c r="J25">
        <f>BYPL_EOD!AI25+BYPL_EOD!AJ25</f>
        <v>48.53</v>
      </c>
      <c r="K25">
        <f>MES_EOD!AI25+MES_EOD!AJ25</f>
        <v>5</v>
      </c>
      <c r="L25">
        <f>NDMC_EOD!AI25+NDMC_EOD!AJ25</f>
        <v>20</v>
      </c>
      <c r="M25">
        <f>TPDDL_EOD!AI25+TPDDL_EOD!AJ25</f>
        <v>58.64</v>
      </c>
      <c r="N25">
        <f t="shared" si="0"/>
        <v>216.08999999999997</v>
      </c>
      <c r="O25" s="112">
        <f t="shared" si="1"/>
        <v>-9.9999999999909051E-3</v>
      </c>
      <c r="P25">
        <v>83.916116432967755</v>
      </c>
      <c r="Q25">
        <v>48.527754176500537</v>
      </c>
      <c r="R25">
        <v>4.9997686149289651</v>
      </c>
      <c r="S25">
        <v>19.99907445971586</v>
      </c>
      <c r="T25">
        <v>58.637286315886904</v>
      </c>
      <c r="U25" s="114">
        <f t="shared" si="2"/>
        <v>216.08000000000004</v>
      </c>
      <c r="V25" s="112">
        <f t="shared" si="3"/>
        <v>0</v>
      </c>
      <c r="Y25">
        <f>BAWANA!AW25+BAWANA!AX25</f>
        <v>26.96</v>
      </c>
      <c r="Z25">
        <f>BAWANA!BD25+BAWANA!BE25</f>
        <v>26.96</v>
      </c>
      <c r="AA25">
        <f>BAWANA!X25+BAWANA!Y25</f>
        <v>26.96</v>
      </c>
      <c r="AB25">
        <f>BAWANA!AE25+BAWANA!AF25</f>
        <v>26.96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216.07999999999998</v>
      </c>
      <c r="E26">
        <f>BAWANA!AM26</f>
        <v>0</v>
      </c>
      <c r="F26">
        <f t="shared" si="4"/>
        <v>256</v>
      </c>
      <c r="G26">
        <f t="shared" si="5"/>
        <v>216.07999999999998</v>
      </c>
      <c r="H26" s="112"/>
      <c r="I26">
        <f>BRPL_EOD!AI26+BRPL_EOD!AJ26</f>
        <v>83.92</v>
      </c>
      <c r="J26">
        <f>BYPL_EOD!AI26+BYPL_EOD!AJ26</f>
        <v>48.53</v>
      </c>
      <c r="K26">
        <f>MES_EOD!AI26+MES_EOD!AJ26</f>
        <v>5</v>
      </c>
      <c r="L26">
        <f>NDMC_EOD!AI26+NDMC_EOD!AJ26</f>
        <v>20</v>
      </c>
      <c r="M26">
        <f>TPDDL_EOD!AI26+TPDDL_EOD!AJ26</f>
        <v>58.64</v>
      </c>
      <c r="N26">
        <f t="shared" si="0"/>
        <v>216.08999999999997</v>
      </c>
      <c r="O26" s="112">
        <f t="shared" si="1"/>
        <v>-9.9999999999909051E-3</v>
      </c>
      <c r="P26">
        <v>83.916116432967755</v>
      </c>
      <c r="Q26">
        <v>48.527754176500537</v>
      </c>
      <c r="R26">
        <v>4.9997686149289651</v>
      </c>
      <c r="S26">
        <v>19.99907445971586</v>
      </c>
      <c r="T26">
        <v>58.637286315886904</v>
      </c>
      <c r="U26" s="114">
        <f t="shared" si="2"/>
        <v>216.08000000000004</v>
      </c>
      <c r="V26" s="112">
        <f t="shared" si="3"/>
        <v>0</v>
      </c>
      <c r="Y26">
        <f>BAWANA!AW26+BAWANA!AX26</f>
        <v>26.96</v>
      </c>
      <c r="Z26">
        <f>BAWANA!BD26+BAWANA!BE26</f>
        <v>26.96</v>
      </c>
      <c r="AA26">
        <f>BAWANA!X26+BAWANA!Y26</f>
        <v>26.96</v>
      </c>
      <c r="AB26">
        <f>BAWANA!AE26+BAWANA!AF26</f>
        <v>26.96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216.07999999999998</v>
      </c>
      <c r="E27">
        <f>BAWANA!AM27</f>
        <v>0</v>
      </c>
      <c r="F27">
        <f t="shared" si="4"/>
        <v>256</v>
      </c>
      <c r="G27">
        <f t="shared" si="5"/>
        <v>216.07999999999998</v>
      </c>
      <c r="H27" s="112"/>
      <c r="I27">
        <f>BRPL_EOD!AI27+BRPL_EOD!AJ27</f>
        <v>83.92</v>
      </c>
      <c r="J27">
        <f>BYPL_EOD!AI27+BYPL_EOD!AJ27</f>
        <v>48.53</v>
      </c>
      <c r="K27">
        <f>MES_EOD!AI27+MES_EOD!AJ27</f>
        <v>5</v>
      </c>
      <c r="L27">
        <f>NDMC_EOD!AI27+NDMC_EOD!AJ27</f>
        <v>20</v>
      </c>
      <c r="M27">
        <f>TPDDL_EOD!AI27+TPDDL_EOD!AJ27</f>
        <v>58.64</v>
      </c>
      <c r="N27">
        <f t="shared" si="0"/>
        <v>216.08999999999997</v>
      </c>
      <c r="O27" s="112">
        <f t="shared" si="1"/>
        <v>-9.9999999999909051E-3</v>
      </c>
      <c r="P27">
        <v>83.916116432967755</v>
      </c>
      <c r="Q27">
        <v>48.527754176500537</v>
      </c>
      <c r="R27">
        <v>4.9997686149289651</v>
      </c>
      <c r="S27">
        <v>19.99907445971586</v>
      </c>
      <c r="T27">
        <v>58.637286315886904</v>
      </c>
      <c r="U27" s="114">
        <f t="shared" si="2"/>
        <v>216.08000000000004</v>
      </c>
      <c r="V27" s="112">
        <f t="shared" si="3"/>
        <v>0</v>
      </c>
      <c r="Y27">
        <f>BAWANA!AW27+BAWANA!AX27</f>
        <v>26.96</v>
      </c>
      <c r="Z27">
        <f>BAWANA!BD27+BAWANA!BE27</f>
        <v>26.96</v>
      </c>
      <c r="AA27">
        <f>BAWANA!X27+BAWANA!Y27</f>
        <v>26.96</v>
      </c>
      <c r="AB27">
        <f>BAWANA!AE27+BAWANA!AF27</f>
        <v>26.96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216.07999999999998</v>
      </c>
      <c r="E28">
        <f>BAWANA!AM28</f>
        <v>0</v>
      </c>
      <c r="F28">
        <f t="shared" si="4"/>
        <v>256</v>
      </c>
      <c r="G28">
        <f t="shared" si="5"/>
        <v>216.07999999999998</v>
      </c>
      <c r="H28" s="112"/>
      <c r="I28">
        <f>BRPL_EOD!AI28+BRPL_EOD!AJ28</f>
        <v>83.92</v>
      </c>
      <c r="J28">
        <f>BYPL_EOD!AI28+BYPL_EOD!AJ28</f>
        <v>48.53</v>
      </c>
      <c r="K28">
        <f>MES_EOD!AI28+MES_EOD!AJ28</f>
        <v>5</v>
      </c>
      <c r="L28">
        <f>NDMC_EOD!AI28+NDMC_EOD!AJ28</f>
        <v>20</v>
      </c>
      <c r="M28">
        <f>TPDDL_EOD!AI28+TPDDL_EOD!AJ28</f>
        <v>58.64</v>
      </c>
      <c r="N28">
        <f t="shared" si="0"/>
        <v>216.08999999999997</v>
      </c>
      <c r="O28" s="112">
        <f t="shared" si="1"/>
        <v>-9.9999999999909051E-3</v>
      </c>
      <c r="P28">
        <v>83.916116432967755</v>
      </c>
      <c r="Q28">
        <v>48.527754176500537</v>
      </c>
      <c r="R28">
        <v>4.9997686149289651</v>
      </c>
      <c r="S28">
        <v>19.99907445971586</v>
      </c>
      <c r="T28">
        <v>58.637286315886904</v>
      </c>
      <c r="U28" s="114">
        <f t="shared" si="2"/>
        <v>216.08000000000004</v>
      </c>
      <c r="V28" s="112">
        <f t="shared" si="3"/>
        <v>0</v>
      </c>
      <c r="Y28">
        <f>BAWANA!AW28+BAWANA!AX28</f>
        <v>26.96</v>
      </c>
      <c r="Z28">
        <f>BAWANA!BD28+BAWANA!BE28</f>
        <v>26.96</v>
      </c>
      <c r="AA28">
        <f>BAWANA!X28+BAWANA!Y28</f>
        <v>26.96</v>
      </c>
      <c r="AB28">
        <f>BAWANA!AE28+BAWANA!AF28</f>
        <v>26.96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216.07999999999998</v>
      </c>
      <c r="E29">
        <f>BAWANA!AM29</f>
        <v>0</v>
      </c>
      <c r="F29">
        <f t="shared" si="4"/>
        <v>256</v>
      </c>
      <c r="G29">
        <f t="shared" si="5"/>
        <v>216.07999999999998</v>
      </c>
      <c r="H29" s="112"/>
      <c r="I29">
        <f>BRPL_EOD!AI29+BRPL_EOD!AJ29</f>
        <v>83.92</v>
      </c>
      <c r="J29">
        <f>BYPL_EOD!AI29+BYPL_EOD!AJ29</f>
        <v>48.53</v>
      </c>
      <c r="K29">
        <f>MES_EOD!AI29+MES_EOD!AJ29</f>
        <v>5</v>
      </c>
      <c r="L29">
        <f>NDMC_EOD!AI29+NDMC_EOD!AJ29</f>
        <v>20</v>
      </c>
      <c r="M29">
        <f>TPDDL_EOD!AI29+TPDDL_EOD!AJ29</f>
        <v>58.64</v>
      </c>
      <c r="N29">
        <f t="shared" si="0"/>
        <v>216.08999999999997</v>
      </c>
      <c r="O29" s="112">
        <f t="shared" si="1"/>
        <v>-9.9999999999909051E-3</v>
      </c>
      <c r="P29">
        <v>83.916116432967755</v>
      </c>
      <c r="Q29">
        <v>48.527754176500537</v>
      </c>
      <c r="R29">
        <v>4.9997686149289651</v>
      </c>
      <c r="S29">
        <v>19.99907445971586</v>
      </c>
      <c r="T29">
        <v>58.637286315886904</v>
      </c>
      <c r="U29" s="114">
        <f t="shared" si="2"/>
        <v>216.08000000000004</v>
      </c>
      <c r="V29" s="112">
        <f t="shared" si="3"/>
        <v>0</v>
      </c>
      <c r="Y29">
        <f>BAWANA!AW29+BAWANA!AX29</f>
        <v>26.96</v>
      </c>
      <c r="Z29">
        <f>BAWANA!BD29+BAWANA!BE29</f>
        <v>26.96</v>
      </c>
      <c r="AA29">
        <f>BAWANA!X29+BAWANA!Y29</f>
        <v>26.96</v>
      </c>
      <c r="AB29">
        <f>BAWANA!AE29+BAWANA!AF29</f>
        <v>26.96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219.26</v>
      </c>
      <c r="E30">
        <f>BAWANA!AM30</f>
        <v>0</v>
      </c>
      <c r="F30">
        <f t="shared" si="4"/>
        <v>256</v>
      </c>
      <c r="G30">
        <f t="shared" si="5"/>
        <v>219.26</v>
      </c>
      <c r="H30" s="112"/>
      <c r="I30">
        <f>BRPL_EOD!AI30+BRPL_EOD!AJ30</f>
        <v>78.98</v>
      </c>
      <c r="J30">
        <f>BYPL_EOD!AI30+BYPL_EOD!AJ30</f>
        <v>45.67</v>
      </c>
      <c r="K30">
        <f>MES_EOD!AI30+MES_EOD!AJ30</f>
        <v>5</v>
      </c>
      <c r="L30">
        <f>NDMC_EOD!AI30+NDMC_EOD!AJ30</f>
        <v>20</v>
      </c>
      <c r="M30">
        <f>TPDDL_EOD!AI30+TPDDL_EOD!AJ30</f>
        <v>69.61</v>
      </c>
      <c r="N30">
        <f t="shared" si="0"/>
        <v>219.26</v>
      </c>
      <c r="O30" s="112">
        <f t="shared" si="1"/>
        <v>0</v>
      </c>
      <c r="P30">
        <v>78.98</v>
      </c>
      <c r="Q30">
        <v>45.67</v>
      </c>
      <c r="R30">
        <v>5</v>
      </c>
      <c r="S30">
        <v>20</v>
      </c>
      <c r="T30">
        <v>69.61</v>
      </c>
      <c r="U30" s="114">
        <f t="shared" si="2"/>
        <v>219.26</v>
      </c>
      <c r="V30" s="112">
        <f t="shared" si="3"/>
        <v>0</v>
      </c>
      <c r="Y30">
        <f>BAWANA!AW30+BAWANA!AX30</f>
        <v>25.37</v>
      </c>
      <c r="Z30">
        <f>BAWANA!BD30+BAWANA!BE30</f>
        <v>25.37</v>
      </c>
      <c r="AA30">
        <f>BAWANA!X30+BAWANA!Y30</f>
        <v>25.37</v>
      </c>
      <c r="AB30">
        <f>BAWANA!AE30+BAWANA!AF30</f>
        <v>25.37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216.07999999999998</v>
      </c>
      <c r="E31">
        <f>BAWANA!AM31</f>
        <v>0</v>
      </c>
      <c r="F31">
        <f t="shared" si="4"/>
        <v>256</v>
      </c>
      <c r="G31">
        <f t="shared" si="5"/>
        <v>216.07999999999998</v>
      </c>
      <c r="H31" s="112"/>
      <c r="I31">
        <f>BRPL_EOD!AI31+BRPL_EOD!AJ31</f>
        <v>83.92</v>
      </c>
      <c r="J31">
        <f>BYPL_EOD!AI31+BYPL_EOD!AJ31</f>
        <v>48.53</v>
      </c>
      <c r="K31">
        <f>MES_EOD!AI31+MES_EOD!AJ31</f>
        <v>5</v>
      </c>
      <c r="L31">
        <f>NDMC_EOD!AI31+NDMC_EOD!AJ31</f>
        <v>20</v>
      </c>
      <c r="M31">
        <f>TPDDL_EOD!AI31+TPDDL_EOD!AJ31</f>
        <v>58.64</v>
      </c>
      <c r="N31">
        <f t="shared" si="0"/>
        <v>216.08999999999997</v>
      </c>
      <c r="O31" s="112">
        <f t="shared" si="1"/>
        <v>-9.9999999999909051E-3</v>
      </c>
      <c r="P31">
        <v>83.916116432967755</v>
      </c>
      <c r="Q31">
        <v>48.527754176500537</v>
      </c>
      <c r="R31">
        <v>4.9997686149289651</v>
      </c>
      <c r="S31">
        <v>19.99907445971586</v>
      </c>
      <c r="T31">
        <v>58.637286315886904</v>
      </c>
      <c r="U31" s="114">
        <f t="shared" si="2"/>
        <v>216.08000000000004</v>
      </c>
      <c r="V31" s="112">
        <f t="shared" si="3"/>
        <v>0</v>
      </c>
      <c r="Y31">
        <f>BAWANA!AW31+BAWANA!AX31</f>
        <v>26.96</v>
      </c>
      <c r="Z31">
        <f>BAWANA!BD31+BAWANA!BE31</f>
        <v>26.96</v>
      </c>
      <c r="AA31">
        <f>BAWANA!X31+BAWANA!Y31</f>
        <v>26.96</v>
      </c>
      <c r="AB31">
        <f>BAWANA!AE31+BAWANA!AF31</f>
        <v>26.96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216.07999999999998</v>
      </c>
      <c r="E32">
        <f>BAWANA!AM32</f>
        <v>0</v>
      </c>
      <c r="F32">
        <f t="shared" si="4"/>
        <v>256</v>
      </c>
      <c r="G32">
        <f t="shared" si="5"/>
        <v>216.07999999999998</v>
      </c>
      <c r="H32" s="112"/>
      <c r="I32">
        <f>BRPL_EOD!AI32+BRPL_EOD!AJ32</f>
        <v>83.92</v>
      </c>
      <c r="J32">
        <f>BYPL_EOD!AI32+BYPL_EOD!AJ32</f>
        <v>48.53</v>
      </c>
      <c r="K32">
        <f>MES_EOD!AI32+MES_EOD!AJ32</f>
        <v>5</v>
      </c>
      <c r="L32">
        <f>NDMC_EOD!AI32+NDMC_EOD!AJ32</f>
        <v>20</v>
      </c>
      <c r="M32">
        <f>TPDDL_EOD!AI32+TPDDL_EOD!AJ32</f>
        <v>58.64</v>
      </c>
      <c r="N32">
        <f t="shared" si="0"/>
        <v>216.08999999999997</v>
      </c>
      <c r="O32" s="112">
        <f t="shared" si="1"/>
        <v>-9.9999999999909051E-3</v>
      </c>
      <c r="P32">
        <v>83.916116432967755</v>
      </c>
      <c r="Q32">
        <v>48.527754176500537</v>
      </c>
      <c r="R32">
        <v>4.9997686149289651</v>
      </c>
      <c r="S32">
        <v>19.99907445971586</v>
      </c>
      <c r="T32">
        <v>58.637286315886904</v>
      </c>
      <c r="U32" s="114">
        <f t="shared" si="2"/>
        <v>216.08000000000004</v>
      </c>
      <c r="V32" s="112">
        <f t="shared" si="3"/>
        <v>0</v>
      </c>
      <c r="Y32">
        <f>BAWANA!AW32+BAWANA!AX32</f>
        <v>26.96</v>
      </c>
      <c r="Z32">
        <f>BAWANA!BD32+BAWANA!BE32</f>
        <v>26.96</v>
      </c>
      <c r="AA32">
        <f>BAWANA!X32+BAWANA!Y32</f>
        <v>26.96</v>
      </c>
      <c r="AB32">
        <f>BAWANA!AE32+BAWANA!AF32</f>
        <v>26.96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216.07999999999998</v>
      </c>
      <c r="E33">
        <f>BAWANA!AM33</f>
        <v>0</v>
      </c>
      <c r="F33">
        <f t="shared" si="4"/>
        <v>256</v>
      </c>
      <c r="G33">
        <f t="shared" si="5"/>
        <v>216.07999999999998</v>
      </c>
      <c r="H33" s="112"/>
      <c r="I33">
        <f>BRPL_EOD!AI33+BRPL_EOD!AJ33</f>
        <v>83.92</v>
      </c>
      <c r="J33">
        <f>BYPL_EOD!AI33+BYPL_EOD!AJ33</f>
        <v>48.53</v>
      </c>
      <c r="K33">
        <f>MES_EOD!AI33+MES_EOD!AJ33</f>
        <v>5</v>
      </c>
      <c r="L33">
        <f>NDMC_EOD!AI33+NDMC_EOD!AJ33</f>
        <v>20</v>
      </c>
      <c r="M33">
        <f>TPDDL_EOD!AI33+TPDDL_EOD!AJ33</f>
        <v>58.64</v>
      </c>
      <c r="N33">
        <f t="shared" si="0"/>
        <v>216.08999999999997</v>
      </c>
      <c r="O33" s="112">
        <f t="shared" si="1"/>
        <v>-9.9999999999909051E-3</v>
      </c>
      <c r="P33">
        <v>83.916116432967755</v>
      </c>
      <c r="Q33">
        <v>48.527754176500537</v>
      </c>
      <c r="R33">
        <v>4.9997686149289651</v>
      </c>
      <c r="S33">
        <v>19.99907445971586</v>
      </c>
      <c r="T33">
        <v>58.637286315886904</v>
      </c>
      <c r="U33" s="114">
        <f t="shared" si="2"/>
        <v>216.08000000000004</v>
      </c>
      <c r="V33" s="112">
        <f t="shared" si="3"/>
        <v>0</v>
      </c>
      <c r="Y33">
        <f>BAWANA!AW33+BAWANA!AX33</f>
        <v>26.96</v>
      </c>
      <c r="Z33">
        <f>BAWANA!BD33+BAWANA!BE33</f>
        <v>26.96</v>
      </c>
      <c r="AA33">
        <f>BAWANA!X33+BAWANA!Y33</f>
        <v>26.96</v>
      </c>
      <c r="AB33">
        <f>BAWANA!AE33+BAWANA!AF33</f>
        <v>26.96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216.07999999999998</v>
      </c>
      <c r="E34">
        <f>BAWANA!AM34</f>
        <v>0</v>
      </c>
      <c r="F34">
        <f t="shared" si="4"/>
        <v>256</v>
      </c>
      <c r="G34">
        <f t="shared" si="5"/>
        <v>216.07999999999998</v>
      </c>
      <c r="H34" s="112"/>
      <c r="I34">
        <f>BRPL_EOD!AI34+BRPL_EOD!AJ34</f>
        <v>83.92</v>
      </c>
      <c r="J34">
        <f>BYPL_EOD!AI34+BYPL_EOD!AJ34</f>
        <v>48.53</v>
      </c>
      <c r="K34">
        <f>MES_EOD!AI34+MES_EOD!AJ34</f>
        <v>5</v>
      </c>
      <c r="L34">
        <f>NDMC_EOD!AI34+NDMC_EOD!AJ34</f>
        <v>20</v>
      </c>
      <c r="M34">
        <f>TPDDL_EOD!AI34+TPDDL_EOD!AJ34</f>
        <v>58.64</v>
      </c>
      <c r="N34">
        <f t="shared" si="0"/>
        <v>216.08999999999997</v>
      </c>
      <c r="O34" s="112">
        <f t="shared" si="1"/>
        <v>-9.9999999999909051E-3</v>
      </c>
      <c r="P34">
        <v>83.916116432967755</v>
      </c>
      <c r="Q34">
        <v>48.527754176500537</v>
      </c>
      <c r="R34">
        <v>4.9997686149289651</v>
      </c>
      <c r="S34">
        <v>19.99907445971586</v>
      </c>
      <c r="T34">
        <v>58.637286315886904</v>
      </c>
      <c r="U34" s="114">
        <f t="shared" si="2"/>
        <v>216.08000000000004</v>
      </c>
      <c r="V34" s="112">
        <f t="shared" si="3"/>
        <v>0</v>
      </c>
      <c r="Y34">
        <f>BAWANA!AW34+BAWANA!AX34</f>
        <v>26.96</v>
      </c>
      <c r="Z34">
        <f>BAWANA!BD34+BAWANA!BE34</f>
        <v>26.96</v>
      </c>
      <c r="AA34">
        <f>BAWANA!X34+BAWANA!Y34</f>
        <v>26.96</v>
      </c>
      <c r="AB34">
        <f>BAWANA!AE34+BAWANA!AF34</f>
        <v>26.96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216.07999999999998</v>
      </c>
      <c r="E35">
        <f>BAWANA!AM35</f>
        <v>0</v>
      </c>
      <c r="F35">
        <f t="shared" si="4"/>
        <v>256</v>
      </c>
      <c r="G35">
        <f t="shared" si="5"/>
        <v>216.07999999999998</v>
      </c>
      <c r="H35" s="112"/>
      <c r="I35">
        <f>BRPL_EOD!AI35+BRPL_EOD!AJ35</f>
        <v>83.92</v>
      </c>
      <c r="J35">
        <f>BYPL_EOD!AI35+BYPL_EOD!AJ35</f>
        <v>48.53</v>
      </c>
      <c r="K35">
        <f>MES_EOD!AI35+MES_EOD!AJ35</f>
        <v>5</v>
      </c>
      <c r="L35">
        <f>NDMC_EOD!AI35+NDMC_EOD!AJ35</f>
        <v>20</v>
      </c>
      <c r="M35">
        <f>TPDDL_EOD!AI35+TPDDL_EOD!AJ35</f>
        <v>58.64</v>
      </c>
      <c r="N35">
        <f t="shared" si="0"/>
        <v>216.08999999999997</v>
      </c>
      <c r="O35" s="112">
        <f t="shared" si="1"/>
        <v>-9.9999999999909051E-3</v>
      </c>
      <c r="P35">
        <v>83.916116432967755</v>
      </c>
      <c r="Q35">
        <v>48.527754176500537</v>
      </c>
      <c r="R35">
        <v>4.9997686149289651</v>
      </c>
      <c r="S35">
        <v>19.99907445971586</v>
      </c>
      <c r="T35">
        <v>58.637286315886904</v>
      </c>
      <c r="U35" s="114">
        <f t="shared" si="2"/>
        <v>216.08000000000004</v>
      </c>
      <c r="V35" s="112">
        <f t="shared" si="3"/>
        <v>0</v>
      </c>
      <c r="Y35">
        <f>BAWANA!AW35+BAWANA!AX35</f>
        <v>26.96</v>
      </c>
      <c r="Z35">
        <f>BAWANA!BD35+BAWANA!BE35</f>
        <v>26.96</v>
      </c>
      <c r="AA35">
        <f>BAWANA!X35+BAWANA!Y35</f>
        <v>26.96</v>
      </c>
      <c r="AB35">
        <f>BAWANA!AE35+BAWANA!AF35</f>
        <v>26.96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216.07999999999998</v>
      </c>
      <c r="E36">
        <f>BAWANA!AM36</f>
        <v>0</v>
      </c>
      <c r="F36">
        <f t="shared" si="4"/>
        <v>256</v>
      </c>
      <c r="G36">
        <f t="shared" si="5"/>
        <v>216.07999999999998</v>
      </c>
      <c r="H36" s="112"/>
      <c r="I36">
        <f>BRPL_EOD!AI36+BRPL_EOD!AJ36</f>
        <v>83.92</v>
      </c>
      <c r="J36">
        <f>BYPL_EOD!AI36+BYPL_EOD!AJ36</f>
        <v>48.53</v>
      </c>
      <c r="K36">
        <f>MES_EOD!AI36+MES_EOD!AJ36</f>
        <v>5</v>
      </c>
      <c r="L36">
        <f>NDMC_EOD!AI36+NDMC_EOD!AJ36</f>
        <v>20</v>
      </c>
      <c r="M36">
        <f>TPDDL_EOD!AI36+TPDDL_EOD!AJ36</f>
        <v>58.64</v>
      </c>
      <c r="N36">
        <f t="shared" si="0"/>
        <v>216.08999999999997</v>
      </c>
      <c r="O36" s="112">
        <f t="shared" si="1"/>
        <v>-9.9999999999909051E-3</v>
      </c>
      <c r="P36">
        <v>83.916116432967755</v>
      </c>
      <c r="Q36">
        <v>48.527754176500537</v>
      </c>
      <c r="R36">
        <v>4.9997686149289651</v>
      </c>
      <c r="S36">
        <v>19.99907445971586</v>
      </c>
      <c r="T36">
        <v>58.637286315886904</v>
      </c>
      <c r="U36" s="114">
        <f t="shared" si="2"/>
        <v>216.08000000000004</v>
      </c>
      <c r="V36" s="112">
        <f t="shared" si="3"/>
        <v>0</v>
      </c>
      <c r="Y36">
        <f>BAWANA!AW36+BAWANA!AX36</f>
        <v>26.96</v>
      </c>
      <c r="Z36">
        <f>BAWANA!BD36+BAWANA!BE36</f>
        <v>26.96</v>
      </c>
      <c r="AA36">
        <f>BAWANA!X36+BAWANA!Y36</f>
        <v>26.96</v>
      </c>
      <c r="AB36">
        <f>BAWANA!AE36+BAWANA!AF36</f>
        <v>26.96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216.07999999999998</v>
      </c>
      <c r="E37">
        <f>BAWANA!AM37</f>
        <v>0</v>
      </c>
      <c r="F37">
        <f t="shared" si="4"/>
        <v>256</v>
      </c>
      <c r="G37">
        <f t="shared" si="5"/>
        <v>216.07999999999998</v>
      </c>
      <c r="H37" s="112"/>
      <c r="I37">
        <f>BRPL_EOD!AI37+BRPL_EOD!AJ37</f>
        <v>83.92</v>
      </c>
      <c r="J37">
        <f>BYPL_EOD!AI37+BYPL_EOD!AJ37</f>
        <v>48.53</v>
      </c>
      <c r="K37">
        <f>MES_EOD!AI37+MES_EOD!AJ37</f>
        <v>5</v>
      </c>
      <c r="L37">
        <f>NDMC_EOD!AI37+NDMC_EOD!AJ37</f>
        <v>20</v>
      </c>
      <c r="M37">
        <f>TPDDL_EOD!AI37+TPDDL_EOD!AJ37</f>
        <v>58.64</v>
      </c>
      <c r="N37">
        <f t="shared" si="0"/>
        <v>216.08999999999997</v>
      </c>
      <c r="O37" s="112">
        <f t="shared" si="1"/>
        <v>-9.9999999999909051E-3</v>
      </c>
      <c r="P37">
        <v>83.916116432967755</v>
      </c>
      <c r="Q37">
        <v>48.527754176500537</v>
      </c>
      <c r="R37">
        <v>4.9997686149289651</v>
      </c>
      <c r="S37">
        <v>19.99907445971586</v>
      </c>
      <c r="T37">
        <v>58.637286315886904</v>
      </c>
      <c r="U37" s="114">
        <f t="shared" si="2"/>
        <v>216.08000000000004</v>
      </c>
      <c r="V37" s="112">
        <f t="shared" si="3"/>
        <v>0</v>
      </c>
      <c r="Y37">
        <f>BAWANA!AW37+BAWANA!AX37</f>
        <v>26.96</v>
      </c>
      <c r="Z37">
        <f>BAWANA!BD37+BAWANA!BE37</f>
        <v>26.96</v>
      </c>
      <c r="AA37">
        <f>BAWANA!X37+BAWANA!Y37</f>
        <v>26.96</v>
      </c>
      <c r="AB37">
        <f>BAWANA!AE37+BAWANA!AF37</f>
        <v>26.96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216.07999999999998</v>
      </c>
      <c r="E38">
        <f>BAWANA!AM38</f>
        <v>0</v>
      </c>
      <c r="F38">
        <f t="shared" si="4"/>
        <v>256</v>
      </c>
      <c r="G38">
        <f t="shared" si="5"/>
        <v>216.07999999999998</v>
      </c>
      <c r="H38" s="112"/>
      <c r="I38">
        <f>BRPL_EOD!AI38+BRPL_EOD!AJ38</f>
        <v>83.92</v>
      </c>
      <c r="J38">
        <f>BYPL_EOD!AI38+BYPL_EOD!AJ38</f>
        <v>48.53</v>
      </c>
      <c r="K38">
        <f>MES_EOD!AI38+MES_EOD!AJ38</f>
        <v>5</v>
      </c>
      <c r="L38">
        <f>NDMC_EOD!AI38+NDMC_EOD!AJ38</f>
        <v>20</v>
      </c>
      <c r="M38">
        <f>TPDDL_EOD!AI38+TPDDL_EOD!AJ38</f>
        <v>58.64</v>
      </c>
      <c r="N38">
        <f t="shared" si="0"/>
        <v>216.08999999999997</v>
      </c>
      <c r="O38" s="112">
        <f t="shared" si="1"/>
        <v>-9.9999999999909051E-3</v>
      </c>
      <c r="P38">
        <v>83.916116432967755</v>
      </c>
      <c r="Q38">
        <v>48.527754176500537</v>
      </c>
      <c r="R38">
        <v>4.9997686149289651</v>
      </c>
      <c r="S38">
        <v>19.99907445971586</v>
      </c>
      <c r="T38">
        <v>58.637286315886904</v>
      </c>
      <c r="U38" s="114">
        <f t="shared" si="2"/>
        <v>216.08000000000004</v>
      </c>
      <c r="V38" s="112">
        <f t="shared" si="3"/>
        <v>0</v>
      </c>
      <c r="Y38">
        <f>BAWANA!AW38+BAWANA!AX38</f>
        <v>26.96</v>
      </c>
      <c r="Z38">
        <f>BAWANA!BD38+BAWANA!BE38</f>
        <v>26.96</v>
      </c>
      <c r="AA38">
        <f>BAWANA!X38+BAWANA!Y38</f>
        <v>26.96</v>
      </c>
      <c r="AB38">
        <f>BAWANA!AE38+BAWANA!AF38</f>
        <v>26.96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213.82999999999998</v>
      </c>
      <c r="E47">
        <f>BAWANA!AM47</f>
        <v>0</v>
      </c>
      <c r="F47">
        <f t="shared" si="4"/>
        <v>256</v>
      </c>
      <c r="G47">
        <f t="shared" si="5"/>
        <v>213.82999999999998</v>
      </c>
      <c r="H47" s="112"/>
      <c r="I47">
        <f>BRPL_EOD!AI47+BRPL_EOD!AJ47</f>
        <v>75.23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213.84000000000003</v>
      </c>
      <c r="O47" s="112">
        <f t="shared" si="1"/>
        <v>-1.0000000000047748E-2</v>
      </c>
      <c r="P47">
        <v>75.226481949120824</v>
      </c>
      <c r="Q47">
        <v>44.997895622895612</v>
      </c>
      <c r="R47">
        <v>4.9997661803217346</v>
      </c>
      <c r="S47">
        <v>18.999111485222592</v>
      </c>
      <c r="T47">
        <v>69.606744762439192</v>
      </c>
      <c r="U47" s="114">
        <f t="shared" si="2"/>
        <v>213.82999999999993</v>
      </c>
      <c r="V47" s="112">
        <f t="shared" si="3"/>
        <v>0</v>
      </c>
      <c r="Y47">
        <f>BAWANA!AW47+BAWANA!AX47</f>
        <v>32</v>
      </c>
      <c r="Z47">
        <f>BAWANA!BD47+BAWANA!BE47</f>
        <v>24.17</v>
      </c>
      <c r="AA47">
        <f>BAWANA!X47+BAWANA!Y47</f>
        <v>32</v>
      </c>
      <c r="AB47">
        <f>BAWANA!AE47+BAWANA!AF47</f>
        <v>24.17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213.82999999999998</v>
      </c>
      <c r="E48">
        <f>BAWANA!AM48</f>
        <v>0</v>
      </c>
      <c r="F48">
        <f t="shared" si="4"/>
        <v>256</v>
      </c>
      <c r="G48">
        <f t="shared" si="5"/>
        <v>213.82999999999998</v>
      </c>
      <c r="H48" s="112"/>
      <c r="I48">
        <f>BRPL_EOD!AI48+BRPL_EOD!AJ48</f>
        <v>75.23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213.84000000000003</v>
      </c>
      <c r="O48" s="112">
        <f t="shared" si="1"/>
        <v>-1.0000000000047748E-2</v>
      </c>
      <c r="P48">
        <v>75.226481949120824</v>
      </c>
      <c r="Q48">
        <v>44.997895622895612</v>
      </c>
      <c r="R48">
        <v>4.9997661803217346</v>
      </c>
      <c r="S48">
        <v>18.999111485222592</v>
      </c>
      <c r="T48">
        <v>69.606744762439192</v>
      </c>
      <c r="U48" s="114">
        <f t="shared" si="2"/>
        <v>213.82999999999993</v>
      </c>
      <c r="V48" s="112">
        <f t="shared" si="3"/>
        <v>0</v>
      </c>
      <c r="Y48">
        <f>BAWANA!AW48+BAWANA!AX48</f>
        <v>32</v>
      </c>
      <c r="Z48">
        <f>BAWANA!BD48+BAWANA!BE48</f>
        <v>24.17</v>
      </c>
      <c r="AA48">
        <f>BAWANA!X48+BAWANA!Y48</f>
        <v>32</v>
      </c>
      <c r="AB48">
        <f>BAWANA!AE48+BAWANA!AF48</f>
        <v>24.17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213.82999999999998</v>
      </c>
      <c r="E49">
        <f>BAWANA!AM49</f>
        <v>0</v>
      </c>
      <c r="F49">
        <f t="shared" si="4"/>
        <v>256</v>
      </c>
      <c r="G49">
        <f t="shared" si="5"/>
        <v>213.82999999999998</v>
      </c>
      <c r="H49" s="112"/>
      <c r="I49">
        <f>BRPL_EOD!AI49+BRPL_EOD!AJ49</f>
        <v>75.23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213.84000000000003</v>
      </c>
      <c r="O49" s="112">
        <f t="shared" si="1"/>
        <v>-1.0000000000047748E-2</v>
      </c>
      <c r="P49">
        <v>75.226481949120824</v>
      </c>
      <c r="Q49">
        <v>44.997895622895612</v>
      </c>
      <c r="R49">
        <v>4.9997661803217346</v>
      </c>
      <c r="S49">
        <v>18.999111485222592</v>
      </c>
      <c r="T49">
        <v>69.606744762439192</v>
      </c>
      <c r="U49" s="114">
        <f t="shared" si="2"/>
        <v>213.82999999999993</v>
      </c>
      <c r="V49" s="112">
        <f t="shared" si="3"/>
        <v>0</v>
      </c>
      <c r="Y49">
        <f>BAWANA!AW49+BAWANA!AX49</f>
        <v>32</v>
      </c>
      <c r="Z49">
        <f>BAWANA!BD49+BAWANA!BE49</f>
        <v>24.17</v>
      </c>
      <c r="AA49">
        <f>BAWANA!X49+BAWANA!Y49</f>
        <v>32</v>
      </c>
      <c r="AB49">
        <f>BAWANA!AE49+BAWANA!AF49</f>
        <v>24.17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213.82999999999998</v>
      </c>
      <c r="E50">
        <f>BAWANA!AM50</f>
        <v>0</v>
      </c>
      <c r="F50">
        <f t="shared" si="4"/>
        <v>256</v>
      </c>
      <c r="G50">
        <f t="shared" si="5"/>
        <v>213.82999999999998</v>
      </c>
      <c r="H50" s="112"/>
      <c r="I50">
        <f>BRPL_EOD!AI50+BRPL_EOD!AJ50</f>
        <v>75.23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213.84000000000003</v>
      </c>
      <c r="O50" s="112">
        <f t="shared" si="1"/>
        <v>-1.0000000000047748E-2</v>
      </c>
      <c r="P50">
        <v>75.226481949120824</v>
      </c>
      <c r="Q50">
        <v>44.997895622895612</v>
      </c>
      <c r="R50">
        <v>4.9997661803217346</v>
      </c>
      <c r="S50">
        <v>18.999111485222592</v>
      </c>
      <c r="T50">
        <v>69.606744762439192</v>
      </c>
      <c r="U50" s="114">
        <f t="shared" si="2"/>
        <v>213.82999999999993</v>
      </c>
      <c r="V50" s="112">
        <f t="shared" si="3"/>
        <v>0</v>
      </c>
      <c r="Y50">
        <f>BAWANA!AW50+BAWANA!AX50</f>
        <v>32</v>
      </c>
      <c r="Z50">
        <f>BAWANA!BD50+BAWANA!BE50</f>
        <v>24.17</v>
      </c>
      <c r="AA50">
        <f>BAWANA!X50+BAWANA!Y50</f>
        <v>32</v>
      </c>
      <c r="AB50">
        <f>BAWANA!AE50+BAWANA!AF50</f>
        <v>24.17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213.82999999999998</v>
      </c>
      <c r="E51">
        <f>BAWANA!AM51</f>
        <v>0</v>
      </c>
      <c r="F51">
        <f t="shared" si="4"/>
        <v>256</v>
      </c>
      <c r="G51">
        <f t="shared" si="5"/>
        <v>213.82999999999998</v>
      </c>
      <c r="H51" s="112"/>
      <c r="I51">
        <f>BRPL_EOD!AI51+BRPL_EOD!AJ51</f>
        <v>75.23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213.84000000000003</v>
      </c>
      <c r="O51" s="112">
        <f t="shared" si="1"/>
        <v>-1.0000000000047748E-2</v>
      </c>
      <c r="P51">
        <v>75.226481949120824</v>
      </c>
      <c r="Q51">
        <v>44.997895622895612</v>
      </c>
      <c r="R51">
        <v>4.9997661803217346</v>
      </c>
      <c r="S51">
        <v>18.999111485222592</v>
      </c>
      <c r="T51">
        <v>69.606744762439192</v>
      </c>
      <c r="U51" s="114">
        <f t="shared" si="2"/>
        <v>213.82999999999993</v>
      </c>
      <c r="V51" s="112">
        <f t="shared" si="3"/>
        <v>0</v>
      </c>
      <c r="Y51">
        <f>BAWANA!AW51+BAWANA!AX51</f>
        <v>32</v>
      </c>
      <c r="Z51">
        <f>BAWANA!BD51+BAWANA!BE51</f>
        <v>24.17</v>
      </c>
      <c r="AA51">
        <f>BAWANA!X51+BAWANA!Y51</f>
        <v>32</v>
      </c>
      <c r="AB51">
        <f>BAWANA!AE51+BAWANA!AF51</f>
        <v>24.17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218.95999999999998</v>
      </c>
      <c r="E52">
        <f>BAWANA!AM52</f>
        <v>0</v>
      </c>
      <c r="F52">
        <f t="shared" si="4"/>
        <v>256</v>
      </c>
      <c r="G52">
        <f t="shared" si="5"/>
        <v>218.95999999999998</v>
      </c>
      <c r="H52" s="112"/>
      <c r="I52">
        <f>BRPL_EOD!AI52+BRPL_EOD!AJ52</f>
        <v>79.430000000000007</v>
      </c>
      <c r="J52">
        <f>BYPL_EOD!AI52+BYPL_EOD!AJ52</f>
        <v>45.93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218.97000000000003</v>
      </c>
      <c r="O52" s="112">
        <f t="shared" si="1"/>
        <v>-1.0000000000047748E-2</v>
      </c>
      <c r="P52">
        <v>79.426372562451462</v>
      </c>
      <c r="Q52">
        <v>45.927902452390725</v>
      </c>
      <c r="R52">
        <v>4.9997716582180196</v>
      </c>
      <c r="S52">
        <v>18.999132301228475</v>
      </c>
      <c r="T52">
        <v>69.60682102571127</v>
      </c>
      <c r="U52" s="114">
        <f t="shared" si="2"/>
        <v>218.95999999999995</v>
      </c>
      <c r="V52" s="112">
        <f t="shared" si="3"/>
        <v>0</v>
      </c>
      <c r="Y52">
        <f>BAWANA!AW52+BAWANA!AX52</f>
        <v>25.52</v>
      </c>
      <c r="Z52">
        <f>BAWANA!BD52+BAWANA!BE52</f>
        <v>25.52</v>
      </c>
      <c r="AA52">
        <f>BAWANA!X52+BAWANA!Y52</f>
        <v>25.52</v>
      </c>
      <c r="AB52">
        <f>BAWANA!AE52+BAWANA!AF52</f>
        <v>25.52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218.95999999999998</v>
      </c>
      <c r="E53">
        <f>BAWANA!AM53</f>
        <v>0</v>
      </c>
      <c r="F53">
        <f t="shared" si="4"/>
        <v>256</v>
      </c>
      <c r="G53">
        <f t="shared" si="5"/>
        <v>218.95999999999998</v>
      </c>
      <c r="H53" s="112"/>
      <c r="I53">
        <f>BRPL_EOD!AI53+BRPL_EOD!AJ53</f>
        <v>79.430000000000007</v>
      </c>
      <c r="J53">
        <f>BYPL_EOD!AI53+BYPL_EOD!AJ53</f>
        <v>45.93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218.97000000000003</v>
      </c>
      <c r="O53" s="112">
        <f t="shared" si="1"/>
        <v>-1.0000000000047748E-2</v>
      </c>
      <c r="P53">
        <v>79.426372562451462</v>
      </c>
      <c r="Q53">
        <v>45.927902452390725</v>
      </c>
      <c r="R53">
        <v>4.9997716582180196</v>
      </c>
      <c r="S53">
        <v>18.999132301228475</v>
      </c>
      <c r="T53">
        <v>69.60682102571127</v>
      </c>
      <c r="U53" s="114">
        <f t="shared" si="2"/>
        <v>218.95999999999995</v>
      </c>
      <c r="V53" s="112">
        <f t="shared" si="3"/>
        <v>0</v>
      </c>
      <c r="Y53">
        <f>BAWANA!AW53+BAWANA!AX53</f>
        <v>25.52</v>
      </c>
      <c r="Z53">
        <f>BAWANA!BD53+BAWANA!BE53</f>
        <v>25.52</v>
      </c>
      <c r="AA53">
        <f>BAWANA!X53+BAWANA!Y53</f>
        <v>25.52</v>
      </c>
      <c r="AB53">
        <f>BAWANA!AE53+BAWANA!AF53</f>
        <v>25.52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218.95999999999998</v>
      </c>
      <c r="E54">
        <f>BAWANA!AM54</f>
        <v>0</v>
      </c>
      <c r="F54">
        <f t="shared" si="4"/>
        <v>256</v>
      </c>
      <c r="G54">
        <f t="shared" si="5"/>
        <v>218.95999999999998</v>
      </c>
      <c r="H54" s="112"/>
      <c r="I54">
        <f>BRPL_EOD!AI54+BRPL_EOD!AJ54</f>
        <v>79.430000000000007</v>
      </c>
      <c r="J54">
        <f>BYPL_EOD!AI54+BYPL_EOD!AJ54</f>
        <v>45.93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218.97000000000003</v>
      </c>
      <c r="O54" s="112">
        <f t="shared" si="1"/>
        <v>-1.0000000000047748E-2</v>
      </c>
      <c r="P54">
        <v>79.426372562451462</v>
      </c>
      <c r="Q54">
        <v>45.927902452390725</v>
      </c>
      <c r="R54">
        <v>4.9997716582180196</v>
      </c>
      <c r="S54">
        <v>18.999132301228475</v>
      </c>
      <c r="T54">
        <v>69.60682102571127</v>
      </c>
      <c r="U54" s="114">
        <f t="shared" si="2"/>
        <v>218.95999999999995</v>
      </c>
      <c r="V54" s="112">
        <f t="shared" si="3"/>
        <v>0</v>
      </c>
      <c r="Y54">
        <f>BAWANA!AW54+BAWANA!AX54</f>
        <v>25.52</v>
      </c>
      <c r="Z54">
        <f>BAWANA!BD54+BAWANA!BE54</f>
        <v>25.52</v>
      </c>
      <c r="AA54">
        <f>BAWANA!X54+BAWANA!Y54</f>
        <v>25.52</v>
      </c>
      <c r="AB54">
        <f>BAWANA!AE54+BAWANA!AF54</f>
        <v>25.52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219.26</v>
      </c>
      <c r="E59">
        <f>BAWANA!AM59</f>
        <v>0</v>
      </c>
      <c r="F59">
        <f t="shared" si="4"/>
        <v>256</v>
      </c>
      <c r="G59">
        <f t="shared" si="5"/>
        <v>219.26</v>
      </c>
      <c r="H59" s="112"/>
      <c r="I59">
        <f>BRPL_EOD!AI59+BRPL_EOD!AJ59</f>
        <v>80</v>
      </c>
      <c r="J59">
        <f>BYPL_EOD!AI59+BYPL_EOD!AJ59</f>
        <v>45.66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219.26999999999998</v>
      </c>
      <c r="O59" s="112">
        <f t="shared" si="1"/>
        <v>-9.9999999999909051E-3</v>
      </c>
      <c r="P59">
        <v>79.996351530077078</v>
      </c>
      <c r="Q59">
        <v>45.657917635791492</v>
      </c>
      <c r="R59">
        <v>4.9997719706298174</v>
      </c>
      <c r="S59">
        <v>18.999133488393305</v>
      </c>
      <c r="T59">
        <v>69.606825375108315</v>
      </c>
      <c r="U59" s="114">
        <f t="shared" si="2"/>
        <v>219.26000000000002</v>
      </c>
      <c r="V59" s="112">
        <f t="shared" si="3"/>
        <v>0</v>
      </c>
      <c r="Y59">
        <f>BAWANA!AW59+BAWANA!AX59</f>
        <v>25.37</v>
      </c>
      <c r="Z59">
        <f>BAWANA!BD59+BAWANA!BE59</f>
        <v>25.37</v>
      </c>
      <c r="AA59">
        <f>BAWANA!X59+BAWANA!Y59</f>
        <v>25.37</v>
      </c>
      <c r="AB59">
        <f>BAWANA!AE59+BAWANA!AF59</f>
        <v>25.37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219.26</v>
      </c>
      <c r="E60">
        <f>BAWANA!AM60</f>
        <v>0</v>
      </c>
      <c r="F60">
        <f t="shared" si="4"/>
        <v>256</v>
      </c>
      <c r="G60">
        <f t="shared" si="5"/>
        <v>219.26</v>
      </c>
      <c r="H60" s="112"/>
      <c r="I60">
        <f>BRPL_EOD!AI60+BRPL_EOD!AJ60</f>
        <v>80</v>
      </c>
      <c r="J60">
        <f>BYPL_EOD!AI60+BYPL_EOD!AJ60</f>
        <v>45.66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219.26999999999998</v>
      </c>
      <c r="O60" s="112">
        <f t="shared" si="1"/>
        <v>-9.9999999999909051E-3</v>
      </c>
      <c r="P60">
        <v>79.996351530077078</v>
      </c>
      <c r="Q60">
        <v>45.657917635791492</v>
      </c>
      <c r="R60">
        <v>4.9997719706298174</v>
      </c>
      <c r="S60">
        <v>18.999133488393305</v>
      </c>
      <c r="T60">
        <v>69.606825375108315</v>
      </c>
      <c r="U60" s="114">
        <f t="shared" si="2"/>
        <v>219.26000000000002</v>
      </c>
      <c r="V60" s="112">
        <f t="shared" si="3"/>
        <v>0</v>
      </c>
      <c r="Y60">
        <f>BAWANA!AW60+BAWANA!AX60</f>
        <v>25.37</v>
      </c>
      <c r="Z60">
        <f>BAWANA!BD60+BAWANA!BE60</f>
        <v>25.37</v>
      </c>
      <c r="AA60">
        <f>BAWANA!X60+BAWANA!Y60</f>
        <v>25.37</v>
      </c>
      <c r="AB60">
        <f>BAWANA!AE60+BAWANA!AF60</f>
        <v>25.37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218.95999999999998</v>
      </c>
      <c r="E61">
        <f>BAWANA!AM61</f>
        <v>0</v>
      </c>
      <c r="F61">
        <f t="shared" si="4"/>
        <v>256</v>
      </c>
      <c r="G61">
        <f t="shared" si="5"/>
        <v>218.95999999999998</v>
      </c>
      <c r="H61" s="112"/>
      <c r="I61">
        <f>BRPL_EOD!AI61+BRPL_EOD!AJ61</f>
        <v>79.430000000000007</v>
      </c>
      <c r="J61">
        <f>BYPL_EOD!AI61+BYPL_EOD!AJ61</f>
        <v>45.93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218.97000000000003</v>
      </c>
      <c r="O61" s="112">
        <f t="shared" si="1"/>
        <v>-1.0000000000047748E-2</v>
      </c>
      <c r="P61">
        <v>79.426372562451462</v>
      </c>
      <c r="Q61">
        <v>45.927902452390725</v>
      </c>
      <c r="R61">
        <v>4.9997716582180196</v>
      </c>
      <c r="S61">
        <v>18.999132301228475</v>
      </c>
      <c r="T61">
        <v>69.60682102571127</v>
      </c>
      <c r="U61" s="114">
        <f t="shared" si="2"/>
        <v>218.95999999999995</v>
      </c>
      <c r="V61" s="112">
        <f t="shared" si="3"/>
        <v>0</v>
      </c>
      <c r="Y61">
        <f>BAWANA!AW61+BAWANA!AX61</f>
        <v>25.52</v>
      </c>
      <c r="Z61">
        <f>BAWANA!BD61+BAWANA!BE61</f>
        <v>25.52</v>
      </c>
      <c r="AA61">
        <f>BAWANA!X61+BAWANA!Y61</f>
        <v>25.52</v>
      </c>
      <c r="AB61">
        <f>BAWANA!AE61+BAWANA!AF61</f>
        <v>25.52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218.95999999999998</v>
      </c>
      <c r="E62">
        <f>BAWANA!AM62</f>
        <v>0</v>
      </c>
      <c r="F62">
        <f t="shared" si="4"/>
        <v>256</v>
      </c>
      <c r="G62">
        <f t="shared" si="5"/>
        <v>218.95999999999998</v>
      </c>
      <c r="H62" s="112"/>
      <c r="I62">
        <f>BRPL_EOD!AI62+BRPL_EOD!AJ62</f>
        <v>79.430000000000007</v>
      </c>
      <c r="J62">
        <f>BYPL_EOD!AI62+BYPL_EOD!AJ62</f>
        <v>45.93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218.97000000000003</v>
      </c>
      <c r="O62" s="112">
        <f t="shared" si="1"/>
        <v>-1.0000000000047748E-2</v>
      </c>
      <c r="P62">
        <v>79.426372562451462</v>
      </c>
      <c r="Q62">
        <v>45.927902452390725</v>
      </c>
      <c r="R62">
        <v>4.9997716582180196</v>
      </c>
      <c r="S62">
        <v>18.999132301228475</v>
      </c>
      <c r="T62">
        <v>69.60682102571127</v>
      </c>
      <c r="U62" s="114">
        <f t="shared" si="2"/>
        <v>218.95999999999995</v>
      </c>
      <c r="V62" s="112">
        <f t="shared" si="3"/>
        <v>0</v>
      </c>
      <c r="Y62">
        <f>BAWANA!AW62+BAWANA!AX62</f>
        <v>25.52</v>
      </c>
      <c r="Z62">
        <f>BAWANA!BD62+BAWANA!BE62</f>
        <v>25.52</v>
      </c>
      <c r="AA62">
        <f>BAWANA!X62+BAWANA!Y62</f>
        <v>25.52</v>
      </c>
      <c r="AB62">
        <f>BAWANA!AE62+BAWANA!AF62</f>
        <v>25.52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218.95999999999998</v>
      </c>
      <c r="E63">
        <f>BAWANA!AM63</f>
        <v>0</v>
      </c>
      <c r="F63">
        <f t="shared" si="4"/>
        <v>256</v>
      </c>
      <c r="G63">
        <f t="shared" si="5"/>
        <v>218.95999999999998</v>
      </c>
      <c r="H63" s="112"/>
      <c r="I63">
        <f>BRPL_EOD!AI63+BRPL_EOD!AJ63</f>
        <v>79.430000000000007</v>
      </c>
      <c r="J63">
        <f>BYPL_EOD!AI63+BYPL_EOD!AJ63</f>
        <v>45.93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218.97000000000003</v>
      </c>
      <c r="O63" s="112">
        <f t="shared" si="1"/>
        <v>-1.0000000000047748E-2</v>
      </c>
      <c r="P63">
        <v>79.426372562451462</v>
      </c>
      <c r="Q63">
        <v>45.927902452390725</v>
      </c>
      <c r="R63">
        <v>4.9997716582180196</v>
      </c>
      <c r="S63">
        <v>18.999132301228475</v>
      </c>
      <c r="T63">
        <v>69.60682102571127</v>
      </c>
      <c r="U63" s="114">
        <f t="shared" si="2"/>
        <v>218.95999999999995</v>
      </c>
      <c r="V63" s="112">
        <f t="shared" si="3"/>
        <v>0</v>
      </c>
      <c r="Y63">
        <f>BAWANA!AW63+BAWANA!AX63</f>
        <v>25.52</v>
      </c>
      <c r="Z63">
        <f>BAWANA!BD63+BAWANA!BE63</f>
        <v>25.52</v>
      </c>
      <c r="AA63">
        <f>BAWANA!X63+BAWANA!Y63</f>
        <v>25.52</v>
      </c>
      <c r="AB63">
        <f>BAWANA!AE63+BAWANA!AF63</f>
        <v>25.52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218.95999999999998</v>
      </c>
      <c r="E64">
        <f>BAWANA!AM64</f>
        <v>0</v>
      </c>
      <c r="F64">
        <f t="shared" si="4"/>
        <v>256</v>
      </c>
      <c r="G64">
        <f t="shared" si="5"/>
        <v>218.95999999999998</v>
      </c>
      <c r="H64" s="112"/>
      <c r="I64">
        <f>BRPL_EOD!AI64+BRPL_EOD!AJ64</f>
        <v>79.430000000000007</v>
      </c>
      <c r="J64">
        <f>BYPL_EOD!AI64+BYPL_EOD!AJ64</f>
        <v>45.93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218.97000000000003</v>
      </c>
      <c r="O64" s="112">
        <f t="shared" si="1"/>
        <v>-1.0000000000047748E-2</v>
      </c>
      <c r="P64">
        <v>79.426372562451462</v>
      </c>
      <c r="Q64">
        <v>45.927902452390725</v>
      </c>
      <c r="R64">
        <v>4.9997716582180196</v>
      </c>
      <c r="S64">
        <v>18.999132301228475</v>
      </c>
      <c r="T64">
        <v>69.60682102571127</v>
      </c>
      <c r="U64" s="114">
        <f t="shared" si="2"/>
        <v>218.95999999999995</v>
      </c>
      <c r="V64" s="112">
        <f t="shared" si="3"/>
        <v>0</v>
      </c>
      <c r="Y64">
        <f>BAWANA!AW64+BAWANA!AX64</f>
        <v>25.52</v>
      </c>
      <c r="Z64">
        <f>BAWANA!BD64+BAWANA!BE64</f>
        <v>25.52</v>
      </c>
      <c r="AA64">
        <f>BAWANA!X64+BAWANA!Y64</f>
        <v>25.52</v>
      </c>
      <c r="AB64">
        <f>BAWANA!AE64+BAWANA!AF64</f>
        <v>25.52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213.82999999999998</v>
      </c>
      <c r="E65">
        <f>BAWANA!AM65</f>
        <v>0</v>
      </c>
      <c r="F65">
        <f t="shared" si="4"/>
        <v>256</v>
      </c>
      <c r="G65">
        <f t="shared" si="5"/>
        <v>213.82999999999998</v>
      </c>
      <c r="H65" s="112"/>
      <c r="I65">
        <f>BRPL_EOD!AI65+BRPL_EOD!AJ65</f>
        <v>75.23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213.84000000000003</v>
      </c>
      <c r="O65" s="112">
        <f t="shared" si="1"/>
        <v>-1.0000000000047748E-2</v>
      </c>
      <c r="P65">
        <v>75.226481949120824</v>
      </c>
      <c r="Q65">
        <v>44.997895622895612</v>
      </c>
      <c r="R65">
        <v>4.9997661803217346</v>
      </c>
      <c r="S65">
        <v>18.999111485222592</v>
      </c>
      <c r="T65">
        <v>69.606744762439192</v>
      </c>
      <c r="U65" s="114">
        <f t="shared" si="2"/>
        <v>213.82999999999993</v>
      </c>
      <c r="V65" s="112">
        <f t="shared" si="3"/>
        <v>0</v>
      </c>
      <c r="Y65">
        <f>BAWANA!AW65+BAWANA!AX65</f>
        <v>24.17</v>
      </c>
      <c r="Z65">
        <f>BAWANA!BD65+BAWANA!BE65</f>
        <v>32</v>
      </c>
      <c r="AA65">
        <f>BAWANA!X65+BAWANA!Y65</f>
        <v>24.17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213.82999999999998</v>
      </c>
      <c r="E66">
        <f>BAWANA!AM66</f>
        <v>0</v>
      </c>
      <c r="F66">
        <f t="shared" si="4"/>
        <v>256</v>
      </c>
      <c r="G66">
        <f t="shared" si="5"/>
        <v>213.82999999999998</v>
      </c>
      <c r="H66" s="112"/>
      <c r="I66">
        <f>BRPL_EOD!AI66+BRPL_EOD!AJ66</f>
        <v>75.23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213.84000000000003</v>
      </c>
      <c r="O66" s="112">
        <f t="shared" si="1"/>
        <v>-1.0000000000047748E-2</v>
      </c>
      <c r="P66">
        <v>75.226481949120824</v>
      </c>
      <c r="Q66">
        <v>44.997895622895612</v>
      </c>
      <c r="R66">
        <v>4.9997661803217346</v>
      </c>
      <c r="S66">
        <v>18.999111485222592</v>
      </c>
      <c r="T66">
        <v>69.606744762439192</v>
      </c>
      <c r="U66" s="114">
        <f t="shared" si="2"/>
        <v>213.82999999999993</v>
      </c>
      <c r="V66" s="112">
        <f t="shared" si="3"/>
        <v>0</v>
      </c>
      <c r="Y66">
        <f>BAWANA!AW66+BAWANA!AX66</f>
        <v>24.17</v>
      </c>
      <c r="Z66">
        <f>BAWANA!BD66+BAWANA!BE66</f>
        <v>32</v>
      </c>
      <c r="AA66">
        <f>BAWANA!X66+BAWANA!Y66</f>
        <v>24.17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213.82999999999998</v>
      </c>
      <c r="E67">
        <f>BAWANA!AM67</f>
        <v>0</v>
      </c>
      <c r="F67">
        <f t="shared" si="4"/>
        <v>256</v>
      </c>
      <c r="G67">
        <f t="shared" si="5"/>
        <v>213.82999999999998</v>
      </c>
      <c r="H67" s="112"/>
      <c r="I67">
        <f>BRPL_EOD!AI67+BRPL_EOD!AJ67</f>
        <v>75.23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213.84000000000003</v>
      </c>
      <c r="O67" s="112">
        <f t="shared" ref="O67:O98" si="8">G67-N67</f>
        <v>-1.0000000000047748E-2</v>
      </c>
      <c r="P67">
        <v>75.226481949120824</v>
      </c>
      <c r="Q67">
        <v>44.997895622895612</v>
      </c>
      <c r="R67">
        <v>4.9997661803217346</v>
      </c>
      <c r="S67">
        <v>18.999111485222592</v>
      </c>
      <c r="T67">
        <v>69.606744762439192</v>
      </c>
      <c r="U67" s="114">
        <f t="shared" ref="U67:U98" si="9">SUM(P67:T67)</f>
        <v>213.82999999999993</v>
      </c>
      <c r="V67" s="112">
        <f t="shared" ref="V67:V99" si="10">G67-U67</f>
        <v>0</v>
      </c>
      <c r="Y67">
        <f>BAWANA!AW67+BAWANA!AX67</f>
        <v>24.17</v>
      </c>
      <c r="Z67">
        <f>BAWANA!BD67+BAWANA!BE67</f>
        <v>32</v>
      </c>
      <c r="AA67">
        <f>BAWANA!X67+BAWANA!Y67</f>
        <v>24.17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213.82999999999998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213.82999999999998</v>
      </c>
      <c r="H68" s="112"/>
      <c r="I68">
        <f>BRPL_EOD!AI68+BRPL_EOD!AJ68</f>
        <v>75.23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213.84000000000003</v>
      </c>
      <c r="O68" s="112">
        <f t="shared" si="8"/>
        <v>-1.0000000000047748E-2</v>
      </c>
      <c r="P68">
        <v>75.226481949120824</v>
      </c>
      <c r="Q68">
        <v>44.997895622895612</v>
      </c>
      <c r="R68">
        <v>4.9997661803217346</v>
      </c>
      <c r="S68">
        <v>18.999111485222592</v>
      </c>
      <c r="T68">
        <v>69.606744762439192</v>
      </c>
      <c r="U68" s="114">
        <f t="shared" si="9"/>
        <v>213.82999999999993</v>
      </c>
      <c r="V68" s="112">
        <f t="shared" si="10"/>
        <v>0</v>
      </c>
      <c r="Y68">
        <f>BAWANA!AW68+BAWANA!AX68</f>
        <v>24.17</v>
      </c>
      <c r="Z68">
        <f>BAWANA!BD68+BAWANA!BE68</f>
        <v>32</v>
      </c>
      <c r="AA68">
        <f>BAWANA!X68+BAWANA!Y68</f>
        <v>24.17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213.82999999999998</v>
      </c>
      <c r="E69">
        <f>BAWANA!AM69</f>
        <v>0</v>
      </c>
      <c r="F69">
        <f t="shared" si="11"/>
        <v>256</v>
      </c>
      <c r="G69">
        <f t="shared" si="12"/>
        <v>213.82999999999998</v>
      </c>
      <c r="H69" s="112"/>
      <c r="I69">
        <f>BRPL_EOD!AI69+BRPL_EOD!AJ69</f>
        <v>75.23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213.84000000000003</v>
      </c>
      <c r="O69" s="112">
        <f t="shared" si="8"/>
        <v>-1.0000000000047748E-2</v>
      </c>
      <c r="P69">
        <v>75.226481949120824</v>
      </c>
      <c r="Q69">
        <v>44.997895622895612</v>
      </c>
      <c r="R69">
        <v>4.9997661803217346</v>
      </c>
      <c r="S69">
        <v>18.999111485222592</v>
      </c>
      <c r="T69">
        <v>69.606744762439192</v>
      </c>
      <c r="U69" s="114">
        <f t="shared" si="9"/>
        <v>213.82999999999993</v>
      </c>
      <c r="V69" s="112">
        <f t="shared" si="10"/>
        <v>0</v>
      </c>
      <c r="Y69">
        <f>BAWANA!AW69+BAWANA!AX69</f>
        <v>24.17</v>
      </c>
      <c r="Z69">
        <f>BAWANA!BD69+BAWANA!BE69</f>
        <v>32</v>
      </c>
      <c r="AA69">
        <f>BAWANA!X69+BAWANA!Y69</f>
        <v>24.17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213.82999999999998</v>
      </c>
      <c r="E70">
        <f>BAWANA!AM70</f>
        <v>0</v>
      </c>
      <c r="F70">
        <f t="shared" si="11"/>
        <v>256</v>
      </c>
      <c r="G70">
        <f t="shared" si="12"/>
        <v>213.82999999999998</v>
      </c>
      <c r="H70" s="112"/>
      <c r="I70">
        <f>BRPL_EOD!AI70+BRPL_EOD!AJ70</f>
        <v>75.23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213.84000000000003</v>
      </c>
      <c r="O70" s="112">
        <f t="shared" si="8"/>
        <v>-1.0000000000047748E-2</v>
      </c>
      <c r="P70">
        <v>75.226481949120824</v>
      </c>
      <c r="Q70">
        <v>44.997895622895612</v>
      </c>
      <c r="R70">
        <v>4.9997661803217346</v>
      </c>
      <c r="S70">
        <v>18.999111485222592</v>
      </c>
      <c r="T70">
        <v>69.606744762439192</v>
      </c>
      <c r="U70" s="114">
        <f t="shared" si="9"/>
        <v>213.82999999999993</v>
      </c>
      <c r="V70" s="112">
        <f t="shared" si="10"/>
        <v>0</v>
      </c>
      <c r="Y70">
        <f>BAWANA!AW70+BAWANA!AX70</f>
        <v>24.17</v>
      </c>
      <c r="Z70">
        <f>BAWANA!BD70+BAWANA!BE70</f>
        <v>32</v>
      </c>
      <c r="AA70">
        <f>BAWANA!X70+BAWANA!Y70</f>
        <v>24.17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238.22000000000003</v>
      </c>
      <c r="E71">
        <f>BAWANA!AM71</f>
        <v>0</v>
      </c>
      <c r="F71">
        <f t="shared" si="11"/>
        <v>256</v>
      </c>
      <c r="G71">
        <f t="shared" si="12"/>
        <v>238.22000000000003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238.22000000000003</v>
      </c>
      <c r="O71" s="112">
        <f t="shared" si="8"/>
        <v>0</v>
      </c>
      <c r="P71">
        <v>99.61</v>
      </c>
      <c r="Q71">
        <v>45</v>
      </c>
      <c r="R71">
        <v>5</v>
      </c>
      <c r="S71">
        <v>19</v>
      </c>
      <c r="T71">
        <v>69.61</v>
      </c>
      <c r="U71" s="114">
        <f t="shared" si="9"/>
        <v>238.22000000000003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238.22000000000003</v>
      </c>
      <c r="E72">
        <f>BAWANA!AM72</f>
        <v>0</v>
      </c>
      <c r="F72">
        <f t="shared" si="11"/>
        <v>256</v>
      </c>
      <c r="G72">
        <f t="shared" si="12"/>
        <v>238.22000000000003</v>
      </c>
      <c r="H72" s="112"/>
      <c r="I72">
        <f>BRPL_EOD!AI72+BRPL_EOD!AJ72</f>
        <v>99.61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238.22000000000003</v>
      </c>
      <c r="O72" s="112">
        <f t="shared" si="8"/>
        <v>0</v>
      </c>
      <c r="P72">
        <v>99.61</v>
      </c>
      <c r="Q72">
        <v>45</v>
      </c>
      <c r="R72">
        <v>5</v>
      </c>
      <c r="S72">
        <v>19</v>
      </c>
      <c r="T72">
        <v>69.61</v>
      </c>
      <c r="U72" s="114">
        <f t="shared" si="9"/>
        <v>238.22000000000003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238.22000000000003</v>
      </c>
      <c r="E73">
        <f>BAWANA!AM73</f>
        <v>0</v>
      </c>
      <c r="F73">
        <f t="shared" si="11"/>
        <v>256</v>
      </c>
      <c r="G73">
        <f t="shared" si="12"/>
        <v>238.22000000000003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238.22000000000003</v>
      </c>
      <c r="O73" s="112">
        <f t="shared" si="8"/>
        <v>0</v>
      </c>
      <c r="P73">
        <v>99.61</v>
      </c>
      <c r="Q73">
        <v>45</v>
      </c>
      <c r="R73">
        <v>5</v>
      </c>
      <c r="S73">
        <v>19</v>
      </c>
      <c r="T73">
        <v>69.61</v>
      </c>
      <c r="U73" s="114">
        <f t="shared" si="9"/>
        <v>238.22000000000003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238.22000000000003</v>
      </c>
      <c r="E74">
        <f>BAWANA!AM74</f>
        <v>0</v>
      </c>
      <c r="F74">
        <f t="shared" si="11"/>
        <v>256</v>
      </c>
      <c r="G74">
        <f t="shared" si="12"/>
        <v>238.22000000000003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238.22000000000003</v>
      </c>
      <c r="O74" s="112">
        <f t="shared" si="8"/>
        <v>0</v>
      </c>
      <c r="P74">
        <v>99.61</v>
      </c>
      <c r="Q74">
        <v>45</v>
      </c>
      <c r="R74">
        <v>5</v>
      </c>
      <c r="S74">
        <v>19</v>
      </c>
      <c r="T74">
        <v>69.61</v>
      </c>
      <c r="U74" s="114">
        <f t="shared" si="9"/>
        <v>238.22000000000003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238.22000000000003</v>
      </c>
      <c r="E75">
        <f>BAWANA!AM75</f>
        <v>0</v>
      </c>
      <c r="F75">
        <f t="shared" si="11"/>
        <v>256</v>
      </c>
      <c r="G75">
        <f t="shared" si="12"/>
        <v>238.22000000000003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238.22000000000003</v>
      </c>
      <c r="O75" s="112">
        <f t="shared" si="8"/>
        <v>0</v>
      </c>
      <c r="P75">
        <v>99.61</v>
      </c>
      <c r="Q75">
        <v>45</v>
      </c>
      <c r="R75">
        <v>5</v>
      </c>
      <c r="S75">
        <v>19</v>
      </c>
      <c r="T75">
        <v>69.61</v>
      </c>
      <c r="U75" s="114">
        <f t="shared" si="9"/>
        <v>238.22000000000003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241.46</v>
      </c>
      <c r="E76">
        <f>BAWANA!AM76</f>
        <v>0</v>
      </c>
      <c r="F76">
        <f t="shared" si="11"/>
        <v>256</v>
      </c>
      <c r="G76">
        <f t="shared" si="12"/>
        <v>241.46</v>
      </c>
      <c r="H76" s="112"/>
      <c r="I76">
        <f>BRPL_EOD!AI76+BRPL_EOD!AJ76</f>
        <v>98.89</v>
      </c>
      <c r="J76">
        <f>BYPL_EOD!AI76+BYPL_EOD!AJ76</f>
        <v>49.64</v>
      </c>
      <c r="K76">
        <f>MES_EOD!AI76+MES_EOD!AJ76</f>
        <v>4.96</v>
      </c>
      <c r="L76">
        <f>NDMC_EOD!AI76+NDMC_EOD!AJ76</f>
        <v>18.86</v>
      </c>
      <c r="M76">
        <f>TPDDL_EOD!AI76+TPDDL_EOD!AJ76</f>
        <v>69.099999999999994</v>
      </c>
      <c r="N76">
        <f t="shared" si="7"/>
        <v>241.45000000000002</v>
      </c>
      <c r="O76" s="112">
        <f t="shared" si="8"/>
        <v>9.9999999999909051E-3</v>
      </c>
      <c r="P76">
        <v>98.894095671981773</v>
      </c>
      <c r="Q76">
        <v>49.642055912197144</v>
      </c>
      <c r="R76">
        <v>4.9602054255539443</v>
      </c>
      <c r="S76">
        <v>18.860781114102299</v>
      </c>
      <c r="T76">
        <v>69.102861876164823</v>
      </c>
      <c r="U76" s="114">
        <f t="shared" si="9"/>
        <v>241.45999999999998</v>
      </c>
      <c r="V76" s="112">
        <f t="shared" si="10"/>
        <v>0</v>
      </c>
      <c r="Y76">
        <f>BAWANA!AW76+BAWANA!AX76</f>
        <v>31.77</v>
      </c>
      <c r="Z76">
        <f>BAWANA!BD76+BAWANA!BE76</f>
        <v>31.77</v>
      </c>
      <c r="AA76">
        <f>BAWANA!X76+BAWANA!Y76</f>
        <v>31.77</v>
      </c>
      <c r="AB76">
        <f>BAWANA!AE76+BAWANA!AF76</f>
        <v>31.77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241.46</v>
      </c>
      <c r="E77">
        <f>BAWANA!AM77</f>
        <v>0</v>
      </c>
      <c r="F77">
        <f t="shared" si="11"/>
        <v>256</v>
      </c>
      <c r="G77">
        <f t="shared" si="12"/>
        <v>241.46</v>
      </c>
      <c r="H77" s="112"/>
      <c r="I77">
        <f>BRPL_EOD!AI77+BRPL_EOD!AJ77</f>
        <v>98.89</v>
      </c>
      <c r="J77">
        <f>BYPL_EOD!AI77+BYPL_EOD!AJ77</f>
        <v>49.64</v>
      </c>
      <c r="K77">
        <f>MES_EOD!AI77+MES_EOD!AJ77</f>
        <v>4.96</v>
      </c>
      <c r="L77">
        <f>NDMC_EOD!AI77+NDMC_EOD!AJ77</f>
        <v>18.86</v>
      </c>
      <c r="M77">
        <f>TPDDL_EOD!AI77+TPDDL_EOD!AJ77</f>
        <v>69.099999999999994</v>
      </c>
      <c r="N77">
        <f t="shared" si="7"/>
        <v>241.45000000000002</v>
      </c>
      <c r="O77" s="112">
        <f t="shared" si="8"/>
        <v>9.9999999999909051E-3</v>
      </c>
      <c r="P77">
        <v>98.894095671981773</v>
      </c>
      <c r="Q77">
        <v>49.642055912197144</v>
      </c>
      <c r="R77">
        <v>4.9602054255539443</v>
      </c>
      <c r="S77">
        <v>18.860781114102299</v>
      </c>
      <c r="T77">
        <v>69.102861876164823</v>
      </c>
      <c r="U77" s="114">
        <f t="shared" si="9"/>
        <v>241.45999999999998</v>
      </c>
      <c r="V77" s="112">
        <f t="shared" si="10"/>
        <v>0</v>
      </c>
      <c r="Y77">
        <f>BAWANA!AW77+BAWANA!AX77</f>
        <v>31.77</v>
      </c>
      <c r="Z77">
        <f>BAWANA!BD77+BAWANA!BE77</f>
        <v>31.77</v>
      </c>
      <c r="AA77">
        <f>BAWANA!X77+BAWANA!Y77</f>
        <v>31.77</v>
      </c>
      <c r="AB77">
        <f>BAWANA!AE77+BAWANA!AF77</f>
        <v>31.77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241.46</v>
      </c>
      <c r="E78">
        <f>BAWANA!AM78</f>
        <v>0</v>
      </c>
      <c r="F78">
        <f t="shared" si="11"/>
        <v>256</v>
      </c>
      <c r="G78">
        <f t="shared" si="12"/>
        <v>241.46</v>
      </c>
      <c r="H78" s="112"/>
      <c r="I78">
        <f>BRPL_EOD!AI78+BRPL_EOD!AJ78</f>
        <v>98.89</v>
      </c>
      <c r="J78">
        <f>BYPL_EOD!AI78+BYPL_EOD!AJ78</f>
        <v>49.64</v>
      </c>
      <c r="K78">
        <f>MES_EOD!AI78+MES_EOD!AJ78</f>
        <v>4.96</v>
      </c>
      <c r="L78">
        <f>NDMC_EOD!AI78+NDMC_EOD!AJ78</f>
        <v>18.86</v>
      </c>
      <c r="M78">
        <f>TPDDL_EOD!AI78+TPDDL_EOD!AJ78</f>
        <v>69.099999999999994</v>
      </c>
      <c r="N78">
        <f t="shared" si="7"/>
        <v>241.45000000000002</v>
      </c>
      <c r="O78" s="112">
        <f t="shared" si="8"/>
        <v>9.9999999999909051E-3</v>
      </c>
      <c r="P78">
        <v>98.894095671981773</v>
      </c>
      <c r="Q78">
        <v>49.642055912197144</v>
      </c>
      <c r="R78">
        <v>4.9602054255539443</v>
      </c>
      <c r="S78">
        <v>18.860781114102299</v>
      </c>
      <c r="T78">
        <v>69.102861876164823</v>
      </c>
      <c r="U78" s="114">
        <f t="shared" si="9"/>
        <v>241.45999999999998</v>
      </c>
      <c r="V78" s="112">
        <f t="shared" si="10"/>
        <v>0</v>
      </c>
      <c r="Y78">
        <f>BAWANA!AW78+BAWANA!AX78</f>
        <v>31.77</v>
      </c>
      <c r="Z78">
        <f>BAWANA!BD78+BAWANA!BE78</f>
        <v>31.77</v>
      </c>
      <c r="AA78">
        <f>BAWANA!X78+BAWANA!Y78</f>
        <v>31.77</v>
      </c>
      <c r="AB78">
        <f>BAWANA!AE78+BAWANA!AF78</f>
        <v>31.77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12"/>
      <c r="I79">
        <f>BRPL_EOD!AI79+BRPL_EOD!AJ79</f>
        <v>96.5</v>
      </c>
      <c r="J79">
        <f>BYPL_EOD!AI79+BYPL_EOD!AJ79</f>
        <v>48.44</v>
      </c>
      <c r="K79">
        <f>MES_EOD!AI79+MES_EOD!AJ79</f>
        <v>4.84</v>
      </c>
      <c r="L79">
        <f>NDMC_EOD!AI79+NDMC_EOD!AJ79</f>
        <v>18.41</v>
      </c>
      <c r="M79">
        <f>TPDDL_EOD!AI79+TPDDL_EOD!AJ79</f>
        <v>79.819999999999993</v>
      </c>
      <c r="N79">
        <f t="shared" si="7"/>
        <v>248.01</v>
      </c>
      <c r="O79" s="112">
        <f t="shared" si="8"/>
        <v>-9.9999999999909051E-3</v>
      </c>
      <c r="P79">
        <v>96.496109027861777</v>
      </c>
      <c r="Q79">
        <v>48.438046852949476</v>
      </c>
      <c r="R79">
        <v>4.8398048465787671</v>
      </c>
      <c r="S79">
        <v>18.40925769122213</v>
      </c>
      <c r="T79">
        <v>79.816781581387843</v>
      </c>
      <c r="U79" s="114">
        <f t="shared" si="9"/>
        <v>248</v>
      </c>
      <c r="V79" s="112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12"/>
      <c r="I80">
        <f>BRPL_EOD!AI80+BRPL_EOD!AJ80</f>
        <v>96.5</v>
      </c>
      <c r="J80">
        <f>BYPL_EOD!AI80+BYPL_EOD!AJ80</f>
        <v>48.44</v>
      </c>
      <c r="K80">
        <f>MES_EOD!AI80+MES_EOD!AJ80</f>
        <v>4.84</v>
      </c>
      <c r="L80">
        <f>NDMC_EOD!AI80+NDMC_EOD!AJ80</f>
        <v>18.41</v>
      </c>
      <c r="M80">
        <f>TPDDL_EOD!AI80+TPDDL_EOD!AJ80</f>
        <v>79.819999999999993</v>
      </c>
      <c r="N80">
        <f t="shared" si="7"/>
        <v>248.01</v>
      </c>
      <c r="O80" s="112">
        <f t="shared" si="8"/>
        <v>-9.9999999999909051E-3</v>
      </c>
      <c r="P80">
        <v>96.496109027861777</v>
      </c>
      <c r="Q80">
        <v>48.438046852949476</v>
      </c>
      <c r="R80">
        <v>4.8398048465787671</v>
      </c>
      <c r="S80">
        <v>18.40925769122213</v>
      </c>
      <c r="T80">
        <v>79.816781581387843</v>
      </c>
      <c r="U80" s="114">
        <f t="shared" si="9"/>
        <v>248</v>
      </c>
      <c r="V80" s="112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243.22000000000003</v>
      </c>
      <c r="E81">
        <f>BAWANA!AM81</f>
        <v>0</v>
      </c>
      <c r="F81">
        <f t="shared" si="11"/>
        <v>256</v>
      </c>
      <c r="G81">
        <f t="shared" si="12"/>
        <v>243.22000000000003</v>
      </c>
      <c r="H81" s="112"/>
      <c r="I81">
        <f>BRPL_EOD!AI81+BRPL_EOD!AJ81</f>
        <v>99.61</v>
      </c>
      <c r="J81">
        <f>BYPL_EOD!AI81+BYPL_EOD!AJ81</f>
        <v>50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243.22000000000003</v>
      </c>
      <c r="O81" s="112">
        <f t="shared" si="8"/>
        <v>0</v>
      </c>
      <c r="P81">
        <v>99.61</v>
      </c>
      <c r="Q81">
        <v>50</v>
      </c>
      <c r="R81">
        <v>5</v>
      </c>
      <c r="S81">
        <v>19</v>
      </c>
      <c r="T81">
        <v>69.61</v>
      </c>
      <c r="U81" s="114">
        <f t="shared" si="9"/>
        <v>243.22000000000003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243.22000000000003</v>
      </c>
      <c r="E82">
        <f>BAWANA!AM82</f>
        <v>0</v>
      </c>
      <c r="F82">
        <f t="shared" si="11"/>
        <v>256</v>
      </c>
      <c r="G82">
        <f t="shared" si="12"/>
        <v>243.22000000000003</v>
      </c>
      <c r="H82" s="112"/>
      <c r="I82">
        <f>BRPL_EOD!AI82+BRPL_EOD!AJ82</f>
        <v>99.61</v>
      </c>
      <c r="J82">
        <f>BYPL_EOD!AI82+BYPL_EOD!AJ82</f>
        <v>50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243.22000000000003</v>
      </c>
      <c r="O82" s="112">
        <f t="shared" si="8"/>
        <v>0</v>
      </c>
      <c r="P82">
        <v>99.61</v>
      </c>
      <c r="Q82">
        <v>50</v>
      </c>
      <c r="R82">
        <v>5</v>
      </c>
      <c r="S82">
        <v>19</v>
      </c>
      <c r="T82">
        <v>69.61</v>
      </c>
      <c r="U82" s="114">
        <f t="shared" si="9"/>
        <v>243.22000000000003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243.22000000000003</v>
      </c>
      <c r="E83">
        <f>BAWANA!AM83</f>
        <v>0</v>
      </c>
      <c r="F83">
        <f t="shared" si="11"/>
        <v>256</v>
      </c>
      <c r="G83">
        <f t="shared" si="12"/>
        <v>243.22000000000003</v>
      </c>
      <c r="H83" s="112"/>
      <c r="I83">
        <f>BRPL_EOD!AI83+BRPL_EOD!AJ83</f>
        <v>99.61</v>
      </c>
      <c r="J83">
        <f>BYPL_EOD!AI83+BYPL_EOD!AJ83</f>
        <v>50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243.22000000000003</v>
      </c>
      <c r="O83" s="112">
        <f t="shared" si="8"/>
        <v>0</v>
      </c>
      <c r="P83">
        <v>99.61</v>
      </c>
      <c r="Q83">
        <v>50</v>
      </c>
      <c r="R83">
        <v>5</v>
      </c>
      <c r="S83">
        <v>19</v>
      </c>
      <c r="T83">
        <v>69.61</v>
      </c>
      <c r="U83" s="114">
        <f t="shared" si="9"/>
        <v>243.22000000000003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243.22000000000003</v>
      </c>
      <c r="E84">
        <f>BAWANA!AM84</f>
        <v>0</v>
      </c>
      <c r="F84">
        <f t="shared" si="11"/>
        <v>256</v>
      </c>
      <c r="G84">
        <f t="shared" si="12"/>
        <v>243.22000000000003</v>
      </c>
      <c r="H84" s="112"/>
      <c r="I84">
        <f>BRPL_EOD!AI84+BRPL_EOD!AJ84</f>
        <v>99.61</v>
      </c>
      <c r="J84">
        <f>BYPL_EOD!AI84+BYPL_EOD!AJ84</f>
        <v>50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243.22000000000003</v>
      </c>
      <c r="O84" s="112">
        <f t="shared" si="8"/>
        <v>0</v>
      </c>
      <c r="P84">
        <v>99.61</v>
      </c>
      <c r="Q84">
        <v>50</v>
      </c>
      <c r="R84">
        <v>5</v>
      </c>
      <c r="S84">
        <v>19</v>
      </c>
      <c r="T84">
        <v>69.61</v>
      </c>
      <c r="U84" s="114">
        <f t="shared" si="9"/>
        <v>243.22000000000003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243.22000000000003</v>
      </c>
      <c r="E85">
        <f>BAWANA!AM85</f>
        <v>0</v>
      </c>
      <c r="F85">
        <f t="shared" si="11"/>
        <v>256</v>
      </c>
      <c r="G85">
        <f t="shared" si="12"/>
        <v>243.22000000000003</v>
      </c>
      <c r="H85" s="112"/>
      <c r="I85">
        <f>BRPL_EOD!AI85+BRPL_EOD!AJ85</f>
        <v>99.61</v>
      </c>
      <c r="J85">
        <f>BYPL_EOD!AI85+BYPL_EOD!AJ85</f>
        <v>50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243.22000000000003</v>
      </c>
      <c r="O85" s="112">
        <f t="shared" si="8"/>
        <v>0</v>
      </c>
      <c r="P85">
        <v>99.61</v>
      </c>
      <c r="Q85">
        <v>50</v>
      </c>
      <c r="R85">
        <v>5</v>
      </c>
      <c r="S85">
        <v>19</v>
      </c>
      <c r="T85">
        <v>69.61</v>
      </c>
      <c r="U85" s="114">
        <f t="shared" si="9"/>
        <v>243.22000000000003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243.22000000000003</v>
      </c>
      <c r="E86">
        <f>BAWANA!AM86</f>
        <v>0</v>
      </c>
      <c r="F86">
        <f t="shared" si="11"/>
        <v>256</v>
      </c>
      <c r="G86">
        <f t="shared" si="12"/>
        <v>243.22000000000003</v>
      </c>
      <c r="H86" s="112"/>
      <c r="I86">
        <f>BRPL_EOD!AI86+BRPL_EOD!AJ86</f>
        <v>99.61</v>
      </c>
      <c r="J86">
        <f>BYPL_EOD!AI86+BYPL_EOD!AJ86</f>
        <v>50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243.22000000000003</v>
      </c>
      <c r="O86" s="112">
        <f t="shared" si="8"/>
        <v>0</v>
      </c>
      <c r="P86">
        <v>99.61</v>
      </c>
      <c r="Q86">
        <v>50</v>
      </c>
      <c r="R86">
        <v>5</v>
      </c>
      <c r="S86">
        <v>19</v>
      </c>
      <c r="T86">
        <v>69.61</v>
      </c>
      <c r="U86" s="114">
        <f t="shared" si="9"/>
        <v>243.22000000000003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243.22000000000003</v>
      </c>
      <c r="E87">
        <f>BAWANA!AM87</f>
        <v>0</v>
      </c>
      <c r="F87">
        <f t="shared" si="11"/>
        <v>256</v>
      </c>
      <c r="G87">
        <f t="shared" si="12"/>
        <v>243.22000000000003</v>
      </c>
      <c r="H87" s="112"/>
      <c r="I87">
        <f>BRPL_EOD!AI87+BRPL_EOD!AJ87</f>
        <v>99.61</v>
      </c>
      <c r="J87">
        <f>BYPL_EOD!AI87+BYPL_EOD!AJ87</f>
        <v>50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243.22000000000003</v>
      </c>
      <c r="O87" s="112">
        <f t="shared" si="8"/>
        <v>0</v>
      </c>
      <c r="P87">
        <v>99.61</v>
      </c>
      <c r="Q87">
        <v>50</v>
      </c>
      <c r="R87">
        <v>5</v>
      </c>
      <c r="S87">
        <v>19</v>
      </c>
      <c r="T87">
        <v>69.61</v>
      </c>
      <c r="U87" s="114">
        <f t="shared" si="9"/>
        <v>243.22000000000003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243.22000000000003</v>
      </c>
      <c r="E88">
        <f>BAWANA!AM88</f>
        <v>0</v>
      </c>
      <c r="F88">
        <f t="shared" si="11"/>
        <v>256</v>
      </c>
      <c r="G88">
        <f t="shared" si="12"/>
        <v>243.22000000000003</v>
      </c>
      <c r="H88" s="112"/>
      <c r="I88">
        <f>BRPL_EOD!AI88+BRPL_EOD!AJ88</f>
        <v>99.61</v>
      </c>
      <c r="J88">
        <f>BYPL_EOD!AI88+BYPL_EOD!AJ88</f>
        <v>50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243.22000000000003</v>
      </c>
      <c r="O88" s="112">
        <f t="shared" si="8"/>
        <v>0</v>
      </c>
      <c r="P88">
        <v>99.61</v>
      </c>
      <c r="Q88">
        <v>50</v>
      </c>
      <c r="R88">
        <v>5</v>
      </c>
      <c r="S88">
        <v>19</v>
      </c>
      <c r="T88">
        <v>69.61</v>
      </c>
      <c r="U88" s="114">
        <f t="shared" si="9"/>
        <v>243.22000000000003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243.22000000000003</v>
      </c>
      <c r="E89">
        <f>BAWANA!AM89</f>
        <v>0</v>
      </c>
      <c r="F89">
        <f t="shared" si="11"/>
        <v>256</v>
      </c>
      <c r="G89">
        <f t="shared" si="12"/>
        <v>243.22000000000003</v>
      </c>
      <c r="H89" s="112"/>
      <c r="I89">
        <f>BRPL_EOD!AI89+BRPL_EOD!AJ89</f>
        <v>99.61</v>
      </c>
      <c r="J89">
        <f>BYPL_EOD!AI89+BYPL_EOD!AJ89</f>
        <v>50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243.22000000000003</v>
      </c>
      <c r="O89" s="112">
        <f t="shared" si="8"/>
        <v>0</v>
      </c>
      <c r="P89">
        <v>99.61</v>
      </c>
      <c r="Q89">
        <v>50</v>
      </c>
      <c r="R89">
        <v>5</v>
      </c>
      <c r="S89">
        <v>19</v>
      </c>
      <c r="T89">
        <v>69.61</v>
      </c>
      <c r="U89" s="114">
        <f t="shared" si="9"/>
        <v>243.22000000000003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243.22000000000003</v>
      </c>
      <c r="E90">
        <f>BAWANA!AM90</f>
        <v>0</v>
      </c>
      <c r="F90">
        <f t="shared" si="11"/>
        <v>256</v>
      </c>
      <c r="G90">
        <f t="shared" si="12"/>
        <v>243.22000000000003</v>
      </c>
      <c r="H90" s="112"/>
      <c r="I90">
        <f>BRPL_EOD!AI90+BRPL_EOD!AJ90</f>
        <v>99.61</v>
      </c>
      <c r="J90">
        <f>BYPL_EOD!AI90+BYPL_EOD!AJ90</f>
        <v>50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243.22000000000003</v>
      </c>
      <c r="O90" s="112">
        <f t="shared" si="8"/>
        <v>0</v>
      </c>
      <c r="P90">
        <v>99.61</v>
      </c>
      <c r="Q90">
        <v>50</v>
      </c>
      <c r="R90">
        <v>5</v>
      </c>
      <c r="S90">
        <v>19</v>
      </c>
      <c r="T90">
        <v>69.61</v>
      </c>
      <c r="U90" s="114">
        <f t="shared" si="9"/>
        <v>243.22000000000003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238.22000000000003</v>
      </c>
      <c r="E91">
        <f>BAWANA!AM91</f>
        <v>0</v>
      </c>
      <c r="F91">
        <f t="shared" si="11"/>
        <v>256</v>
      </c>
      <c r="G91">
        <f t="shared" si="12"/>
        <v>238.22000000000003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238.22000000000003</v>
      </c>
      <c r="O91" s="112">
        <f t="shared" si="8"/>
        <v>0</v>
      </c>
      <c r="P91">
        <v>99.61</v>
      </c>
      <c r="Q91">
        <v>45</v>
      </c>
      <c r="R91">
        <v>5</v>
      </c>
      <c r="S91">
        <v>19</v>
      </c>
      <c r="T91">
        <v>69.61</v>
      </c>
      <c r="U91" s="114">
        <f t="shared" si="9"/>
        <v>238.22000000000003</v>
      </c>
      <c r="V91" s="112">
        <f t="shared" si="10"/>
        <v>0</v>
      </c>
      <c r="Y91">
        <f>BAWANA!AW91+BAWANA!AX91</f>
        <v>0</v>
      </c>
      <c r="Z91">
        <f>BAWANA!BD91+BAWANA!BE91</f>
        <v>32</v>
      </c>
      <c r="AA91">
        <f>BAWANA!X91+BAWANA!Y91</f>
        <v>0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238.22000000000003</v>
      </c>
      <c r="E92">
        <f>BAWANA!AM92</f>
        <v>0</v>
      </c>
      <c r="F92">
        <f t="shared" si="11"/>
        <v>256</v>
      </c>
      <c r="G92">
        <f t="shared" si="12"/>
        <v>238.22000000000003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238.22000000000003</v>
      </c>
      <c r="O92" s="112">
        <f t="shared" si="8"/>
        <v>0</v>
      </c>
      <c r="P92">
        <v>99.61</v>
      </c>
      <c r="Q92">
        <v>45</v>
      </c>
      <c r="R92">
        <v>5</v>
      </c>
      <c r="S92">
        <v>19</v>
      </c>
      <c r="T92">
        <v>69.61</v>
      </c>
      <c r="U92" s="114">
        <f t="shared" si="9"/>
        <v>238.22000000000003</v>
      </c>
      <c r="V92" s="112">
        <f t="shared" si="10"/>
        <v>0</v>
      </c>
      <c r="Y92">
        <f>BAWANA!AW92+BAWANA!AX92</f>
        <v>0</v>
      </c>
      <c r="Z92">
        <f>BAWANA!BD92+BAWANA!BE92</f>
        <v>32</v>
      </c>
      <c r="AA92">
        <f>BAWANA!X92+BAWANA!Y92</f>
        <v>0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238.22000000000003</v>
      </c>
      <c r="E93">
        <f>BAWANA!AM93</f>
        <v>0</v>
      </c>
      <c r="F93">
        <f t="shared" si="11"/>
        <v>256</v>
      </c>
      <c r="G93">
        <f t="shared" si="12"/>
        <v>238.22000000000003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238.22000000000003</v>
      </c>
      <c r="O93" s="112">
        <f t="shared" si="8"/>
        <v>0</v>
      </c>
      <c r="P93">
        <v>99.61</v>
      </c>
      <c r="Q93">
        <v>45</v>
      </c>
      <c r="R93">
        <v>5</v>
      </c>
      <c r="S93">
        <v>19</v>
      </c>
      <c r="T93">
        <v>69.61</v>
      </c>
      <c r="U93" s="114">
        <f t="shared" si="9"/>
        <v>238.22000000000003</v>
      </c>
      <c r="V93" s="112">
        <f t="shared" si="10"/>
        <v>0</v>
      </c>
      <c r="Y93">
        <f>BAWANA!AW93+BAWANA!AX93</f>
        <v>0</v>
      </c>
      <c r="Z93">
        <f>BAWANA!BD93+BAWANA!BE93</f>
        <v>32</v>
      </c>
      <c r="AA93">
        <f>BAWANA!X93+BAWANA!Y93</f>
        <v>0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238.22000000000003</v>
      </c>
      <c r="E94">
        <f>BAWANA!AM94</f>
        <v>0</v>
      </c>
      <c r="F94">
        <f t="shared" si="11"/>
        <v>256</v>
      </c>
      <c r="G94">
        <f t="shared" si="12"/>
        <v>238.22000000000003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238.22000000000003</v>
      </c>
      <c r="O94" s="112">
        <f t="shared" si="8"/>
        <v>0</v>
      </c>
      <c r="P94">
        <v>99.61</v>
      </c>
      <c r="Q94">
        <v>45</v>
      </c>
      <c r="R94">
        <v>5</v>
      </c>
      <c r="S94">
        <v>19</v>
      </c>
      <c r="T94">
        <v>69.61</v>
      </c>
      <c r="U94" s="114">
        <f t="shared" si="9"/>
        <v>238.22000000000003</v>
      </c>
      <c r="V94" s="112">
        <f t="shared" si="10"/>
        <v>0</v>
      </c>
      <c r="Y94">
        <f>BAWANA!AW94+BAWANA!AX94</f>
        <v>0</v>
      </c>
      <c r="Z94">
        <f>BAWANA!BD94+BAWANA!BE94</f>
        <v>32</v>
      </c>
      <c r="AA94">
        <f>BAWANA!X94+BAWANA!Y94</f>
        <v>0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238.22000000000003</v>
      </c>
      <c r="E95">
        <f>BAWANA!AM95</f>
        <v>0</v>
      </c>
      <c r="F95">
        <f t="shared" si="11"/>
        <v>256</v>
      </c>
      <c r="G95">
        <f t="shared" si="12"/>
        <v>238.22000000000003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238.22000000000003</v>
      </c>
      <c r="O95" s="112">
        <f t="shared" si="8"/>
        <v>0</v>
      </c>
      <c r="P95">
        <v>99.61</v>
      </c>
      <c r="Q95">
        <v>45</v>
      </c>
      <c r="R95">
        <v>5</v>
      </c>
      <c r="S95">
        <v>19</v>
      </c>
      <c r="T95">
        <v>69.61</v>
      </c>
      <c r="U95" s="114">
        <f t="shared" si="9"/>
        <v>238.22000000000003</v>
      </c>
      <c r="V95" s="112">
        <f t="shared" si="10"/>
        <v>0</v>
      </c>
      <c r="Y95">
        <f>BAWANA!AW95+BAWANA!AX95</f>
        <v>0</v>
      </c>
      <c r="Z95">
        <f>BAWANA!BD95+BAWANA!BE95</f>
        <v>32</v>
      </c>
      <c r="AA95">
        <f>BAWANA!X95+BAWANA!Y95</f>
        <v>0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238.22000000000003</v>
      </c>
      <c r="E96">
        <f>BAWANA!AM96</f>
        <v>0</v>
      </c>
      <c r="F96">
        <f t="shared" si="11"/>
        <v>256</v>
      </c>
      <c r="G96">
        <f t="shared" si="12"/>
        <v>238.22000000000003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238.22000000000003</v>
      </c>
      <c r="O96" s="112">
        <f t="shared" si="8"/>
        <v>0</v>
      </c>
      <c r="P96">
        <v>99.61</v>
      </c>
      <c r="Q96">
        <v>45</v>
      </c>
      <c r="R96">
        <v>5</v>
      </c>
      <c r="S96">
        <v>19</v>
      </c>
      <c r="T96">
        <v>69.61</v>
      </c>
      <c r="U96" s="114">
        <f t="shared" si="9"/>
        <v>238.22000000000003</v>
      </c>
      <c r="V96" s="112">
        <f t="shared" si="10"/>
        <v>0</v>
      </c>
      <c r="Y96">
        <f>BAWANA!AW96+BAWANA!AX96</f>
        <v>0</v>
      </c>
      <c r="Z96">
        <f>BAWANA!BD96+BAWANA!BE96</f>
        <v>32</v>
      </c>
      <c r="AA96">
        <f>BAWANA!X96+BAWANA!Y96</f>
        <v>0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238.22000000000003</v>
      </c>
      <c r="E97">
        <f>BAWANA!AM97</f>
        <v>0</v>
      </c>
      <c r="F97">
        <f t="shared" si="11"/>
        <v>256</v>
      </c>
      <c r="G97">
        <f t="shared" si="12"/>
        <v>238.22000000000003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238.22000000000003</v>
      </c>
      <c r="O97" s="112">
        <f t="shared" si="8"/>
        <v>0</v>
      </c>
      <c r="P97">
        <v>99.61</v>
      </c>
      <c r="Q97">
        <v>45</v>
      </c>
      <c r="R97">
        <v>5</v>
      </c>
      <c r="S97">
        <v>19</v>
      </c>
      <c r="T97">
        <v>69.61</v>
      </c>
      <c r="U97" s="114">
        <f t="shared" si="9"/>
        <v>238.22000000000003</v>
      </c>
      <c r="V97" s="112">
        <f t="shared" si="10"/>
        <v>0</v>
      </c>
      <c r="Y97">
        <f>BAWANA!AW97+BAWANA!AX97</f>
        <v>0</v>
      </c>
      <c r="Z97">
        <f>BAWANA!BD97+BAWANA!BE97</f>
        <v>32</v>
      </c>
      <c r="AA97">
        <f>BAWANA!X97+BAWANA!Y97</f>
        <v>0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238.22000000000003</v>
      </c>
      <c r="E98">
        <f>BAWANA!AM98</f>
        <v>0</v>
      </c>
      <c r="F98">
        <f t="shared" si="11"/>
        <v>256</v>
      </c>
      <c r="G98">
        <f t="shared" si="12"/>
        <v>238.22000000000003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238.22000000000003</v>
      </c>
      <c r="O98" s="112">
        <f t="shared" si="8"/>
        <v>0</v>
      </c>
      <c r="P98">
        <v>99.61</v>
      </c>
      <c r="Q98">
        <v>45</v>
      </c>
      <c r="R98">
        <v>5</v>
      </c>
      <c r="S98">
        <v>19</v>
      </c>
      <c r="T98">
        <v>69.61</v>
      </c>
      <c r="U98" s="114">
        <f t="shared" si="9"/>
        <v>238.22000000000003</v>
      </c>
      <c r="V98" s="112">
        <f t="shared" si="10"/>
        <v>0</v>
      </c>
      <c r="Y98">
        <f>BAWANA!AW98+BAWANA!AX98</f>
        <v>0</v>
      </c>
      <c r="Z98">
        <f>BAWANA!BD98+BAWANA!BE98</f>
        <v>32</v>
      </c>
      <c r="AA98">
        <f>BAWANA!X98+BAWANA!Y98</f>
        <v>0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5.3603675000000033</v>
      </c>
      <c r="E99" s="114">
        <f t="shared" si="14"/>
        <v>0</v>
      </c>
      <c r="F99" s="114">
        <f t="shared" si="14"/>
        <v>6.1440000000000001</v>
      </c>
      <c r="G99" s="114">
        <f t="shared" si="14"/>
        <v>5.3603675000000033</v>
      </c>
      <c r="H99" s="114"/>
      <c r="I99" s="114">
        <f t="shared" si="14"/>
        <v>2.0725499999999988</v>
      </c>
      <c r="J99" s="114">
        <f t="shared" si="14"/>
        <v>1.1354724999999994</v>
      </c>
      <c r="K99" s="114">
        <f t="shared" si="14"/>
        <v>0.11988999999999997</v>
      </c>
      <c r="L99" s="114">
        <f t="shared" si="14"/>
        <v>0.46667000000000014</v>
      </c>
      <c r="M99" s="114">
        <f t="shared" si="14"/>
        <v>1.5658724999999991</v>
      </c>
      <c r="N99" s="114">
        <f t="shared" si="14"/>
        <v>5.3604550000000044</v>
      </c>
      <c r="O99" s="114">
        <f t="shared" si="14"/>
        <v>-8.7500000000261482E-5</v>
      </c>
      <c r="P99" s="114">
        <f t="shared" si="14"/>
        <v>2.0725177633123177</v>
      </c>
      <c r="Q99" s="114">
        <f t="shared" si="14"/>
        <v>1.1354535939673587</v>
      </c>
      <c r="R99" s="114">
        <f t="shared" si="14"/>
        <v>0.11988797459233458</v>
      </c>
      <c r="S99" s="114">
        <f t="shared" si="14"/>
        <v>0.46666207535052795</v>
      </c>
      <c r="T99" s="114">
        <f t="shared" si="14"/>
        <v>1.5658460927774565</v>
      </c>
      <c r="U99" s="114">
        <f t="shared" si="14"/>
        <v>5.3603675000000033</v>
      </c>
      <c r="V99" s="114">
        <f t="shared" si="10"/>
        <v>0</v>
      </c>
      <c r="Y99" s="114">
        <f>SUM(Y3:Y98)/4000</f>
        <v>0.62330250000000009</v>
      </c>
      <c r="Z99" s="114">
        <f t="shared" ref="Z99:AD99" si="15">SUM(Z3:Z98)/4000</f>
        <v>0.68926000000000009</v>
      </c>
      <c r="AA99" s="114">
        <f t="shared" si="15"/>
        <v>0.62330250000000009</v>
      </c>
      <c r="AB99" s="114">
        <f t="shared" si="15"/>
        <v>0.68926000000000009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63.530999999999999</v>
      </c>
      <c r="H3">
        <v>0</v>
      </c>
      <c r="I3">
        <v>0</v>
      </c>
      <c r="J3">
        <v>83.843999999999994</v>
      </c>
      <c r="K3">
        <v>683.13656200000003</v>
      </c>
      <c r="L3">
        <v>435.435</v>
      </c>
      <c r="M3">
        <v>72</v>
      </c>
      <c r="N3">
        <v>57.96</v>
      </c>
      <c r="O3">
        <v>123.66562500000001</v>
      </c>
      <c r="P3">
        <v>103.125</v>
      </c>
      <c r="Q3">
        <v>19.984999999999999</v>
      </c>
      <c r="R3">
        <v>42.392195999999998</v>
      </c>
      <c r="S3">
        <v>26.390910000000002</v>
      </c>
      <c r="T3">
        <v>0</v>
      </c>
      <c r="U3">
        <v>347.625</v>
      </c>
      <c r="V3">
        <v>11.4125</v>
      </c>
      <c r="W3">
        <v>29.742999999999999</v>
      </c>
      <c r="X3">
        <v>147.515625</v>
      </c>
      <c r="Y3">
        <v>0</v>
      </c>
      <c r="Z3">
        <v>0</v>
      </c>
      <c r="AA3">
        <v>0</v>
      </c>
      <c r="AB3">
        <v>11.997</v>
      </c>
      <c r="AC3">
        <v>0</v>
      </c>
      <c r="AD3">
        <v>18.229800000000001</v>
      </c>
      <c r="AE3">
        <v>49.436556000000003</v>
      </c>
      <c r="AF3">
        <v>8.8740000000000006</v>
      </c>
      <c r="AG3">
        <v>40.370399999999997</v>
      </c>
      <c r="AH3">
        <v>56.82</v>
      </c>
      <c r="AI3">
        <v>0</v>
      </c>
      <c r="AJ3">
        <v>0</v>
      </c>
      <c r="AK3">
        <v>26.014500000000002</v>
      </c>
      <c r="AL3">
        <v>24.402000000000001</v>
      </c>
      <c r="AM3">
        <v>0</v>
      </c>
      <c r="AN3">
        <v>0.82259000000000004</v>
      </c>
      <c r="AO3">
        <v>16.170000000000002</v>
      </c>
      <c r="AP3">
        <v>13.10463</v>
      </c>
      <c r="AQ3">
        <v>45.36</v>
      </c>
      <c r="AR3">
        <v>48.576000000000001</v>
      </c>
      <c r="AS3">
        <v>31.897382</v>
      </c>
      <c r="AT3">
        <v>14.287000000000001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2787.7732759999999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63.530999999999999</v>
      </c>
      <c r="H4">
        <v>0</v>
      </c>
      <c r="I4">
        <v>0</v>
      </c>
      <c r="J4">
        <v>83.843999999999994</v>
      </c>
      <c r="K4">
        <v>683.13656200000003</v>
      </c>
      <c r="L4">
        <v>435.435</v>
      </c>
      <c r="M4">
        <v>72</v>
      </c>
      <c r="N4">
        <v>57.96</v>
      </c>
      <c r="O4">
        <v>123.66562500000001</v>
      </c>
      <c r="P4">
        <v>103.125</v>
      </c>
      <c r="Q4">
        <v>19.984999999999999</v>
      </c>
      <c r="R4">
        <v>42.392195999999998</v>
      </c>
      <c r="S4">
        <v>26.390910000000002</v>
      </c>
      <c r="T4">
        <v>0</v>
      </c>
      <c r="U4">
        <v>347.625</v>
      </c>
      <c r="V4">
        <v>11.4125</v>
      </c>
      <c r="W4">
        <v>29.742999999999999</v>
      </c>
      <c r="X4">
        <v>147.515625</v>
      </c>
      <c r="Y4">
        <v>0</v>
      </c>
      <c r="Z4">
        <v>0</v>
      </c>
      <c r="AA4">
        <v>0</v>
      </c>
      <c r="AB4">
        <v>11.997</v>
      </c>
      <c r="AC4">
        <v>0</v>
      </c>
      <c r="AD4">
        <v>18.229800000000001</v>
      </c>
      <c r="AE4">
        <v>49.436556000000003</v>
      </c>
      <c r="AF4">
        <v>8.8740000000000006</v>
      </c>
      <c r="AG4">
        <v>40.370399999999997</v>
      </c>
      <c r="AH4">
        <v>42.615000000000002</v>
      </c>
      <c r="AI4">
        <v>0</v>
      </c>
      <c r="AJ4">
        <v>0</v>
      </c>
      <c r="AK4">
        <v>26.014500000000002</v>
      </c>
      <c r="AL4">
        <v>24.402000000000001</v>
      </c>
      <c r="AM4">
        <v>0</v>
      </c>
      <c r="AN4">
        <v>0.82259000000000004</v>
      </c>
      <c r="AO4">
        <v>16.170000000000002</v>
      </c>
      <c r="AP4">
        <v>13.10463</v>
      </c>
      <c r="AQ4">
        <v>30.24</v>
      </c>
      <c r="AR4">
        <v>48.576000000000001</v>
      </c>
      <c r="AS4">
        <v>31.897382</v>
      </c>
      <c r="AT4">
        <v>14.287000000000001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2758.4482759999992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63.530999999999999</v>
      </c>
      <c r="H5">
        <v>0</v>
      </c>
      <c r="I5">
        <v>0</v>
      </c>
      <c r="J5">
        <v>83.843999999999994</v>
      </c>
      <c r="K5">
        <v>683.13656200000003</v>
      </c>
      <c r="L5">
        <v>435.435</v>
      </c>
      <c r="M5">
        <v>72</v>
      </c>
      <c r="N5">
        <v>57.96</v>
      </c>
      <c r="O5">
        <v>123.66562500000001</v>
      </c>
      <c r="P5">
        <v>103.125</v>
      </c>
      <c r="Q5">
        <v>19.984999999999999</v>
      </c>
      <c r="R5">
        <v>42.392195999999998</v>
      </c>
      <c r="S5">
        <v>26.390910000000002</v>
      </c>
      <c r="T5">
        <v>0</v>
      </c>
      <c r="U5">
        <v>347.625</v>
      </c>
      <c r="V5">
        <v>11.4125</v>
      </c>
      <c r="W5">
        <v>29.742999999999999</v>
      </c>
      <c r="X5">
        <v>147.515625</v>
      </c>
      <c r="Y5">
        <v>0</v>
      </c>
      <c r="Z5">
        <v>0</v>
      </c>
      <c r="AA5">
        <v>0</v>
      </c>
      <c r="AB5">
        <v>11.997</v>
      </c>
      <c r="AC5">
        <v>0</v>
      </c>
      <c r="AD5">
        <v>18.229800000000001</v>
      </c>
      <c r="AE5">
        <v>49.436556000000003</v>
      </c>
      <c r="AF5">
        <v>8.8740000000000006</v>
      </c>
      <c r="AG5">
        <v>40.370399999999997</v>
      </c>
      <c r="AH5">
        <v>42.615000000000002</v>
      </c>
      <c r="AI5">
        <v>0</v>
      </c>
      <c r="AJ5">
        <v>0</v>
      </c>
      <c r="AK5">
        <v>26.014500000000002</v>
      </c>
      <c r="AL5">
        <v>24.402000000000001</v>
      </c>
      <c r="AM5">
        <v>0</v>
      </c>
      <c r="AN5">
        <v>0.82259000000000004</v>
      </c>
      <c r="AO5">
        <v>16.170000000000002</v>
      </c>
      <c r="AP5">
        <v>13.10463</v>
      </c>
      <c r="AQ5">
        <v>15.12</v>
      </c>
      <c r="AR5">
        <v>12.144</v>
      </c>
      <c r="AS5">
        <v>31.897382</v>
      </c>
      <c r="AT5">
        <v>14.287000000000001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2706.896275999999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63.530999999999999</v>
      </c>
      <c r="H6">
        <v>0</v>
      </c>
      <c r="I6">
        <v>0</v>
      </c>
      <c r="J6">
        <v>83.843999999999994</v>
      </c>
      <c r="K6">
        <v>683.13656200000003</v>
      </c>
      <c r="L6">
        <v>435.435</v>
      </c>
      <c r="M6">
        <v>72</v>
      </c>
      <c r="N6">
        <v>57.96</v>
      </c>
      <c r="O6">
        <v>123.66562500000001</v>
      </c>
      <c r="P6">
        <v>103.125</v>
      </c>
      <c r="Q6">
        <v>19.984999999999999</v>
      </c>
      <c r="R6">
        <v>42.392195999999998</v>
      </c>
      <c r="S6">
        <v>26.390910000000002</v>
      </c>
      <c r="T6">
        <v>0</v>
      </c>
      <c r="U6">
        <v>347.625</v>
      </c>
      <c r="V6">
        <v>11.4125</v>
      </c>
      <c r="W6">
        <v>29.742999999999999</v>
      </c>
      <c r="X6">
        <v>147.515625</v>
      </c>
      <c r="Y6">
        <v>0</v>
      </c>
      <c r="Z6">
        <v>0</v>
      </c>
      <c r="AA6">
        <v>0</v>
      </c>
      <c r="AB6">
        <v>11.997</v>
      </c>
      <c r="AC6">
        <v>0</v>
      </c>
      <c r="AD6">
        <v>18.229800000000001</v>
      </c>
      <c r="AE6">
        <v>49.436556000000003</v>
      </c>
      <c r="AF6">
        <v>8.8740000000000006</v>
      </c>
      <c r="AG6">
        <v>40.370399999999997</v>
      </c>
      <c r="AH6">
        <v>42.615000000000002</v>
      </c>
      <c r="AI6">
        <v>0</v>
      </c>
      <c r="AJ6">
        <v>0</v>
      </c>
      <c r="AK6">
        <v>26.014500000000002</v>
      </c>
      <c r="AL6">
        <v>24.402000000000001</v>
      </c>
      <c r="AM6">
        <v>0</v>
      </c>
      <c r="AN6">
        <v>0.82259000000000004</v>
      </c>
      <c r="AO6">
        <v>16.170000000000002</v>
      </c>
      <c r="AP6">
        <v>13.10463</v>
      </c>
      <c r="AQ6">
        <v>0</v>
      </c>
      <c r="AR6">
        <v>11.04</v>
      </c>
      <c r="AS6">
        <v>31.897382</v>
      </c>
      <c r="AT6">
        <v>14.287000000000001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2690.6722759999993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63.530999999999999</v>
      </c>
      <c r="H7">
        <v>0</v>
      </c>
      <c r="I7">
        <v>0</v>
      </c>
      <c r="J7">
        <v>83.843999999999994</v>
      </c>
      <c r="K7">
        <v>683.13656200000003</v>
      </c>
      <c r="L7">
        <v>435.435</v>
      </c>
      <c r="M7">
        <v>72</v>
      </c>
      <c r="N7">
        <v>57.96</v>
      </c>
      <c r="O7">
        <v>123.66562500000001</v>
      </c>
      <c r="P7">
        <v>103.125</v>
      </c>
      <c r="Q7">
        <v>19.984999999999999</v>
      </c>
      <c r="R7">
        <v>42.392195999999998</v>
      </c>
      <c r="S7">
        <v>26.390910000000002</v>
      </c>
      <c r="T7">
        <v>0</v>
      </c>
      <c r="U7">
        <v>347.625</v>
      </c>
      <c r="V7">
        <v>11.4125</v>
      </c>
      <c r="W7">
        <v>29.742999999999999</v>
      </c>
      <c r="X7">
        <v>147.515625</v>
      </c>
      <c r="Y7">
        <v>0</v>
      </c>
      <c r="Z7">
        <v>0</v>
      </c>
      <c r="AA7">
        <v>0</v>
      </c>
      <c r="AB7">
        <v>11.997</v>
      </c>
      <c r="AC7">
        <v>0</v>
      </c>
      <c r="AD7">
        <v>18.229800000000001</v>
      </c>
      <c r="AE7">
        <v>49.436556000000003</v>
      </c>
      <c r="AF7">
        <v>8.8740000000000006</v>
      </c>
      <c r="AG7">
        <v>40.370399999999997</v>
      </c>
      <c r="AH7">
        <v>42.615000000000002</v>
      </c>
      <c r="AI7">
        <v>0</v>
      </c>
      <c r="AJ7">
        <v>0</v>
      </c>
      <c r="AK7">
        <v>26.014500000000002</v>
      </c>
      <c r="AL7">
        <v>24.402000000000001</v>
      </c>
      <c r="AM7">
        <v>0</v>
      </c>
      <c r="AN7">
        <v>0.82259000000000004</v>
      </c>
      <c r="AO7">
        <v>16.170000000000002</v>
      </c>
      <c r="AP7">
        <v>13.10463</v>
      </c>
      <c r="AQ7">
        <v>0</v>
      </c>
      <c r="AR7">
        <v>11.04</v>
      </c>
      <c r="AS7">
        <v>31.897382</v>
      </c>
      <c r="AT7">
        <v>14.287000000000001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2690.6722759999993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63.530999999999999</v>
      </c>
      <c r="H8">
        <v>0</v>
      </c>
      <c r="I8">
        <v>0</v>
      </c>
      <c r="J8">
        <v>83.843999999999994</v>
      </c>
      <c r="K8">
        <v>683.13656200000003</v>
      </c>
      <c r="L8">
        <v>435.435</v>
      </c>
      <c r="M8">
        <v>72</v>
      </c>
      <c r="N8">
        <v>57.96</v>
      </c>
      <c r="O8">
        <v>123.66562500000001</v>
      </c>
      <c r="P8">
        <v>103.125</v>
      </c>
      <c r="Q8">
        <v>19.984999999999999</v>
      </c>
      <c r="R8">
        <v>42.392195999999998</v>
      </c>
      <c r="S8">
        <v>26.390910000000002</v>
      </c>
      <c r="T8">
        <v>0</v>
      </c>
      <c r="U8">
        <v>347.625</v>
      </c>
      <c r="V8">
        <v>18.671500000000002</v>
      </c>
      <c r="W8">
        <v>29.742999999999999</v>
      </c>
      <c r="X8">
        <v>147.515625</v>
      </c>
      <c r="Y8">
        <v>0</v>
      </c>
      <c r="Z8">
        <v>0</v>
      </c>
      <c r="AA8">
        <v>0</v>
      </c>
      <c r="AB8">
        <v>11.997</v>
      </c>
      <c r="AC8">
        <v>0</v>
      </c>
      <c r="AD8">
        <v>18.229800000000001</v>
      </c>
      <c r="AE8">
        <v>49.436556000000003</v>
      </c>
      <c r="AF8">
        <v>8.8740000000000006</v>
      </c>
      <c r="AG8">
        <v>40.370399999999997</v>
      </c>
      <c r="AH8">
        <v>42.615000000000002</v>
      </c>
      <c r="AI8">
        <v>0</v>
      </c>
      <c r="AJ8">
        <v>0</v>
      </c>
      <c r="AK8">
        <v>26.014500000000002</v>
      </c>
      <c r="AL8">
        <v>24.402000000000001</v>
      </c>
      <c r="AM8">
        <v>0</v>
      </c>
      <c r="AN8">
        <v>0.82259000000000004</v>
      </c>
      <c r="AO8">
        <v>16.170000000000002</v>
      </c>
      <c r="AP8">
        <v>13.10463</v>
      </c>
      <c r="AQ8">
        <v>0</v>
      </c>
      <c r="AR8">
        <v>11.04</v>
      </c>
      <c r="AS8">
        <v>31.897382</v>
      </c>
      <c r="AT8">
        <v>14.287000000000001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2697.9312759999993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63.530999999999999</v>
      </c>
      <c r="H9">
        <v>0</v>
      </c>
      <c r="I9">
        <v>0</v>
      </c>
      <c r="J9">
        <v>83.843999999999994</v>
      </c>
      <c r="K9">
        <v>683.13656200000003</v>
      </c>
      <c r="L9">
        <v>435.435</v>
      </c>
      <c r="M9">
        <v>72</v>
      </c>
      <c r="N9">
        <v>57.96</v>
      </c>
      <c r="O9">
        <v>123.66562500000001</v>
      </c>
      <c r="P9">
        <v>103.125</v>
      </c>
      <c r="Q9">
        <v>19.984999999999999</v>
      </c>
      <c r="R9">
        <v>42.392195999999998</v>
      </c>
      <c r="S9">
        <v>26.390910000000002</v>
      </c>
      <c r="T9">
        <v>0</v>
      </c>
      <c r="U9">
        <v>347.625</v>
      </c>
      <c r="V9">
        <v>19.112500000000001</v>
      </c>
      <c r="W9">
        <v>29.742999999999999</v>
      </c>
      <c r="X9">
        <v>147.515625</v>
      </c>
      <c r="Y9">
        <v>0</v>
      </c>
      <c r="Z9">
        <v>0</v>
      </c>
      <c r="AA9">
        <v>0</v>
      </c>
      <c r="AB9">
        <v>11.997</v>
      </c>
      <c r="AC9">
        <v>0</v>
      </c>
      <c r="AD9">
        <v>18.229800000000001</v>
      </c>
      <c r="AE9">
        <v>49.436556000000003</v>
      </c>
      <c r="AF9">
        <v>8.8740000000000006</v>
      </c>
      <c r="AG9">
        <v>40.370399999999997</v>
      </c>
      <c r="AH9">
        <v>42.615000000000002</v>
      </c>
      <c r="AI9">
        <v>0</v>
      </c>
      <c r="AJ9">
        <v>0</v>
      </c>
      <c r="AK9">
        <v>26.014500000000002</v>
      </c>
      <c r="AL9">
        <v>24.402000000000001</v>
      </c>
      <c r="AM9">
        <v>0</v>
      </c>
      <c r="AN9">
        <v>0.82259000000000004</v>
      </c>
      <c r="AO9">
        <v>16.170000000000002</v>
      </c>
      <c r="AP9">
        <v>13.10463</v>
      </c>
      <c r="AQ9">
        <v>0</v>
      </c>
      <c r="AR9">
        <v>11.04</v>
      </c>
      <c r="AS9">
        <v>12.1068</v>
      </c>
      <c r="AT9">
        <v>14.287000000000001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2678.5816939999995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63.530999999999999</v>
      </c>
      <c r="H10">
        <v>0</v>
      </c>
      <c r="I10">
        <v>0</v>
      </c>
      <c r="J10">
        <v>83.843999999999994</v>
      </c>
      <c r="K10">
        <v>683.13656200000003</v>
      </c>
      <c r="L10">
        <v>435.435</v>
      </c>
      <c r="M10">
        <v>72</v>
      </c>
      <c r="N10">
        <v>57.96</v>
      </c>
      <c r="O10">
        <v>123.66562500000001</v>
      </c>
      <c r="P10">
        <v>103.125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347.625</v>
      </c>
      <c r="V10">
        <v>19.112500000000001</v>
      </c>
      <c r="W10">
        <v>29.742999999999999</v>
      </c>
      <c r="X10">
        <v>147.515625</v>
      </c>
      <c r="Y10">
        <v>0</v>
      </c>
      <c r="Z10">
        <v>0</v>
      </c>
      <c r="AA10">
        <v>0</v>
      </c>
      <c r="AB10">
        <v>11.997</v>
      </c>
      <c r="AC10">
        <v>0</v>
      </c>
      <c r="AD10">
        <v>18.229800000000001</v>
      </c>
      <c r="AE10">
        <v>49.436556000000003</v>
      </c>
      <c r="AF10">
        <v>8.8740000000000006</v>
      </c>
      <c r="AG10">
        <v>40.370399999999997</v>
      </c>
      <c r="AH10">
        <v>42.615000000000002</v>
      </c>
      <c r="AI10">
        <v>0</v>
      </c>
      <c r="AJ10">
        <v>0</v>
      </c>
      <c r="AK10">
        <v>26.014500000000002</v>
      </c>
      <c r="AL10">
        <v>24.402000000000001</v>
      </c>
      <c r="AM10">
        <v>0</v>
      </c>
      <c r="AN10">
        <v>0.82259000000000004</v>
      </c>
      <c r="AO10">
        <v>16.170000000000002</v>
      </c>
      <c r="AP10">
        <v>13.10463</v>
      </c>
      <c r="AQ10">
        <v>0</v>
      </c>
      <c r="AR10">
        <v>11.04</v>
      </c>
      <c r="AS10">
        <v>10.089</v>
      </c>
      <c r="AT10">
        <v>14.287000000000001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2676.5638939999994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63.530999999999999</v>
      </c>
      <c r="H11">
        <v>0</v>
      </c>
      <c r="I11">
        <v>0</v>
      </c>
      <c r="J11">
        <v>83.843999999999994</v>
      </c>
      <c r="K11">
        <v>683.13656200000003</v>
      </c>
      <c r="L11">
        <v>435.435</v>
      </c>
      <c r="M11">
        <v>72</v>
      </c>
      <c r="N11">
        <v>57.96</v>
      </c>
      <c r="O11">
        <v>123.66562500000001</v>
      </c>
      <c r="P11">
        <v>103.125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347.625</v>
      </c>
      <c r="V11">
        <v>19.112500000000001</v>
      </c>
      <c r="W11">
        <v>29.742999999999999</v>
      </c>
      <c r="X11">
        <v>147.515625</v>
      </c>
      <c r="Y11">
        <v>0</v>
      </c>
      <c r="Z11">
        <v>0</v>
      </c>
      <c r="AA11">
        <v>0</v>
      </c>
      <c r="AB11">
        <v>11.997</v>
      </c>
      <c r="AC11">
        <v>0</v>
      </c>
      <c r="AD11">
        <v>18.229800000000001</v>
      </c>
      <c r="AE11">
        <v>49.436556000000003</v>
      </c>
      <c r="AF11">
        <v>8.8740000000000006</v>
      </c>
      <c r="AG11">
        <v>40.370399999999997</v>
      </c>
      <c r="AH11">
        <v>42.615000000000002</v>
      </c>
      <c r="AI11">
        <v>0</v>
      </c>
      <c r="AJ11">
        <v>0</v>
      </c>
      <c r="AK11">
        <v>26.014500000000002</v>
      </c>
      <c r="AL11">
        <v>24.402000000000001</v>
      </c>
      <c r="AM11">
        <v>0</v>
      </c>
      <c r="AN11">
        <v>0.82259000000000004</v>
      </c>
      <c r="AO11">
        <v>16.170000000000002</v>
      </c>
      <c r="AP11">
        <v>13.10463</v>
      </c>
      <c r="AQ11">
        <v>0</v>
      </c>
      <c r="AR11">
        <v>11.04</v>
      </c>
      <c r="AS11">
        <v>10.089</v>
      </c>
      <c r="AT11">
        <v>14.287000000000001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2676.5638939999994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63.530999999999999</v>
      </c>
      <c r="H12">
        <v>0</v>
      </c>
      <c r="I12">
        <v>0</v>
      </c>
      <c r="J12">
        <v>83.843999999999994</v>
      </c>
      <c r="K12">
        <v>683.13656200000003</v>
      </c>
      <c r="L12">
        <v>435.435</v>
      </c>
      <c r="M12">
        <v>72</v>
      </c>
      <c r="N12">
        <v>57.96</v>
      </c>
      <c r="O12">
        <v>123.66562500000001</v>
      </c>
      <c r="P12">
        <v>103.125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347.625</v>
      </c>
      <c r="V12">
        <v>19.112500000000001</v>
      </c>
      <c r="W12">
        <v>29.742999999999999</v>
      </c>
      <c r="X12">
        <v>147.515625</v>
      </c>
      <c r="Y12">
        <v>0</v>
      </c>
      <c r="Z12">
        <v>0</v>
      </c>
      <c r="AA12">
        <v>0</v>
      </c>
      <c r="AB12">
        <v>11.997</v>
      </c>
      <c r="AC12">
        <v>0</v>
      </c>
      <c r="AD12">
        <v>18.229800000000001</v>
      </c>
      <c r="AE12">
        <v>49.436556000000003</v>
      </c>
      <c r="AF12">
        <v>8.8740000000000006</v>
      </c>
      <c r="AG12">
        <v>40.370399999999997</v>
      </c>
      <c r="AH12">
        <v>42.615000000000002</v>
      </c>
      <c r="AI12">
        <v>0</v>
      </c>
      <c r="AJ12">
        <v>0</v>
      </c>
      <c r="AK12">
        <v>26.014500000000002</v>
      </c>
      <c r="AL12">
        <v>24.402000000000001</v>
      </c>
      <c r="AM12">
        <v>0</v>
      </c>
      <c r="AN12">
        <v>0.82259000000000004</v>
      </c>
      <c r="AO12">
        <v>16.170000000000002</v>
      </c>
      <c r="AP12">
        <v>13.10463</v>
      </c>
      <c r="AQ12">
        <v>0</v>
      </c>
      <c r="AR12">
        <v>11.04</v>
      </c>
      <c r="AS12">
        <v>10.089</v>
      </c>
      <c r="AT12">
        <v>14.287000000000001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2676.5638939999994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63.530999999999999</v>
      </c>
      <c r="H13">
        <v>0</v>
      </c>
      <c r="I13">
        <v>0</v>
      </c>
      <c r="J13">
        <v>83.843999999999994</v>
      </c>
      <c r="K13">
        <v>683.13656200000003</v>
      </c>
      <c r="L13">
        <v>435.435</v>
      </c>
      <c r="M13">
        <v>72</v>
      </c>
      <c r="N13">
        <v>57.96</v>
      </c>
      <c r="O13">
        <v>123.66562500000001</v>
      </c>
      <c r="P13">
        <v>103.125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347.625</v>
      </c>
      <c r="V13">
        <v>19.112500000000001</v>
      </c>
      <c r="W13">
        <v>29.742999999999999</v>
      </c>
      <c r="X13">
        <v>147.515625</v>
      </c>
      <c r="Y13">
        <v>0</v>
      </c>
      <c r="Z13">
        <v>0</v>
      </c>
      <c r="AA13">
        <v>0</v>
      </c>
      <c r="AB13">
        <v>11.997</v>
      </c>
      <c r="AC13">
        <v>0</v>
      </c>
      <c r="AD13">
        <v>18.229800000000001</v>
      </c>
      <c r="AE13">
        <v>49.436556000000003</v>
      </c>
      <c r="AF13">
        <v>8.8740000000000006</v>
      </c>
      <c r="AG13">
        <v>40.370399999999997</v>
      </c>
      <c r="AH13">
        <v>42.615000000000002</v>
      </c>
      <c r="AI13">
        <v>0</v>
      </c>
      <c r="AJ13">
        <v>0</v>
      </c>
      <c r="AK13">
        <v>26.014500000000002</v>
      </c>
      <c r="AL13">
        <v>40.088999999999999</v>
      </c>
      <c r="AM13">
        <v>0</v>
      </c>
      <c r="AN13">
        <v>0.82259000000000004</v>
      </c>
      <c r="AO13">
        <v>16.170000000000002</v>
      </c>
      <c r="AP13">
        <v>13.10463</v>
      </c>
      <c r="AQ13">
        <v>0</v>
      </c>
      <c r="AR13">
        <v>11.04</v>
      </c>
      <c r="AS13">
        <v>10.089</v>
      </c>
      <c r="AT13">
        <v>14.287000000000001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2692.2508939999993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63.530999999999999</v>
      </c>
      <c r="H14">
        <v>0</v>
      </c>
      <c r="I14">
        <v>0</v>
      </c>
      <c r="J14">
        <v>83.843999999999994</v>
      </c>
      <c r="K14">
        <v>683.13656200000003</v>
      </c>
      <c r="L14">
        <v>435.435</v>
      </c>
      <c r="M14">
        <v>72</v>
      </c>
      <c r="N14">
        <v>57.96</v>
      </c>
      <c r="O14">
        <v>123.66562500000001</v>
      </c>
      <c r="P14">
        <v>103.125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347.625</v>
      </c>
      <c r="V14">
        <v>19.112500000000001</v>
      </c>
      <c r="W14">
        <v>29.742999999999999</v>
      </c>
      <c r="X14">
        <v>147.515625</v>
      </c>
      <c r="Y14">
        <v>0</v>
      </c>
      <c r="Z14">
        <v>0</v>
      </c>
      <c r="AA14">
        <v>0</v>
      </c>
      <c r="AB14">
        <v>11.997</v>
      </c>
      <c r="AC14">
        <v>0</v>
      </c>
      <c r="AD14">
        <v>18.229800000000001</v>
      </c>
      <c r="AE14">
        <v>49.436556000000003</v>
      </c>
      <c r="AF14">
        <v>8.8740000000000006</v>
      </c>
      <c r="AG14">
        <v>40.370399999999997</v>
      </c>
      <c r="AH14">
        <v>42.615000000000002</v>
      </c>
      <c r="AI14">
        <v>0</v>
      </c>
      <c r="AJ14">
        <v>0</v>
      </c>
      <c r="AK14">
        <v>26.014500000000002</v>
      </c>
      <c r="AL14">
        <v>79.376220000000004</v>
      </c>
      <c r="AM14">
        <v>0</v>
      </c>
      <c r="AN14">
        <v>0.82259000000000004</v>
      </c>
      <c r="AO14">
        <v>16.170000000000002</v>
      </c>
      <c r="AP14">
        <v>13.10463</v>
      </c>
      <c r="AQ14">
        <v>0</v>
      </c>
      <c r="AR14">
        <v>11.04</v>
      </c>
      <c r="AS14">
        <v>10.089</v>
      </c>
      <c r="AT14">
        <v>14.287000000000001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2731.5381139999995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63.530999999999999</v>
      </c>
      <c r="H15">
        <v>0</v>
      </c>
      <c r="I15">
        <v>0</v>
      </c>
      <c r="J15">
        <v>83.843999999999994</v>
      </c>
      <c r="K15">
        <v>683.13656200000003</v>
      </c>
      <c r="L15">
        <v>653.15250000000003</v>
      </c>
      <c r="M15">
        <v>72</v>
      </c>
      <c r="N15">
        <v>57.96</v>
      </c>
      <c r="O15">
        <v>123.66562500000001</v>
      </c>
      <c r="P15">
        <v>103.125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347.625</v>
      </c>
      <c r="V15">
        <v>19.112500000000001</v>
      </c>
      <c r="W15">
        <v>29.742999999999999</v>
      </c>
      <c r="X15">
        <v>147.515625</v>
      </c>
      <c r="Y15">
        <v>0</v>
      </c>
      <c r="Z15">
        <v>0</v>
      </c>
      <c r="AA15">
        <v>0</v>
      </c>
      <c r="AB15">
        <v>11.997</v>
      </c>
      <c r="AC15">
        <v>0</v>
      </c>
      <c r="AD15">
        <v>18.229800000000001</v>
      </c>
      <c r="AE15">
        <v>49.436556000000003</v>
      </c>
      <c r="AF15">
        <v>8.8740000000000006</v>
      </c>
      <c r="AG15">
        <v>40.370399999999997</v>
      </c>
      <c r="AH15">
        <v>42.615000000000002</v>
      </c>
      <c r="AI15">
        <v>0</v>
      </c>
      <c r="AJ15">
        <v>0</v>
      </c>
      <c r="AK15">
        <v>26.014500000000002</v>
      </c>
      <c r="AL15">
        <v>79.376220000000004</v>
      </c>
      <c r="AM15">
        <v>0</v>
      </c>
      <c r="AN15">
        <v>0.82259000000000004</v>
      </c>
      <c r="AO15">
        <v>16.170000000000002</v>
      </c>
      <c r="AP15">
        <v>12.169499999999999</v>
      </c>
      <c r="AQ15">
        <v>0</v>
      </c>
      <c r="AR15">
        <v>11.04</v>
      </c>
      <c r="AS15">
        <v>10.089</v>
      </c>
      <c r="AT15">
        <v>14.287000000000001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2948.3204839999999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63.530999999999999</v>
      </c>
      <c r="H16">
        <v>0</v>
      </c>
      <c r="I16">
        <v>0</v>
      </c>
      <c r="J16">
        <v>83.843999999999994</v>
      </c>
      <c r="K16">
        <v>683.13656200000003</v>
      </c>
      <c r="L16">
        <v>653.15250000000003</v>
      </c>
      <c r="M16">
        <v>72</v>
      </c>
      <c r="N16">
        <v>57.96</v>
      </c>
      <c r="O16">
        <v>123.66562500000001</v>
      </c>
      <c r="P16">
        <v>103.125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347.625</v>
      </c>
      <c r="V16">
        <v>19.112500000000001</v>
      </c>
      <c r="W16">
        <v>29.742999999999999</v>
      </c>
      <c r="X16">
        <v>147.515625</v>
      </c>
      <c r="Y16">
        <v>0</v>
      </c>
      <c r="Z16">
        <v>0</v>
      </c>
      <c r="AA16">
        <v>0</v>
      </c>
      <c r="AB16">
        <v>11.997</v>
      </c>
      <c r="AC16">
        <v>0</v>
      </c>
      <c r="AD16">
        <v>18.229800000000001</v>
      </c>
      <c r="AE16">
        <v>49.436556000000003</v>
      </c>
      <c r="AF16">
        <v>8.8740000000000006</v>
      </c>
      <c r="AG16">
        <v>40.370399999999997</v>
      </c>
      <c r="AH16">
        <v>42.615000000000002</v>
      </c>
      <c r="AI16">
        <v>0</v>
      </c>
      <c r="AJ16">
        <v>0</v>
      </c>
      <c r="AK16">
        <v>26.014500000000002</v>
      </c>
      <c r="AL16">
        <v>79.376220000000004</v>
      </c>
      <c r="AM16">
        <v>0</v>
      </c>
      <c r="AN16">
        <v>0.82259000000000004</v>
      </c>
      <c r="AO16">
        <v>16.170000000000002</v>
      </c>
      <c r="AP16">
        <v>12.169499999999999</v>
      </c>
      <c r="AQ16">
        <v>0</v>
      </c>
      <c r="AR16">
        <v>11.04</v>
      </c>
      <c r="AS16">
        <v>10.089</v>
      </c>
      <c r="AT16">
        <v>14.287000000000001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2948.3204839999999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63.530999999999999</v>
      </c>
      <c r="H17">
        <v>0</v>
      </c>
      <c r="I17">
        <v>0</v>
      </c>
      <c r="J17">
        <v>83.843999999999994</v>
      </c>
      <c r="K17">
        <v>683.13656200000003</v>
      </c>
      <c r="L17">
        <v>653.15250000000003</v>
      </c>
      <c r="M17">
        <v>72</v>
      </c>
      <c r="N17">
        <v>57.96</v>
      </c>
      <c r="O17">
        <v>123.66562500000001</v>
      </c>
      <c r="P17">
        <v>103.125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347.625</v>
      </c>
      <c r="V17">
        <v>19.112500000000001</v>
      </c>
      <c r="W17">
        <v>29.742999999999999</v>
      </c>
      <c r="X17">
        <v>147.515625</v>
      </c>
      <c r="Y17">
        <v>0</v>
      </c>
      <c r="Z17">
        <v>0</v>
      </c>
      <c r="AA17">
        <v>0</v>
      </c>
      <c r="AB17">
        <v>11.997</v>
      </c>
      <c r="AC17">
        <v>0</v>
      </c>
      <c r="AD17">
        <v>18.229800000000001</v>
      </c>
      <c r="AE17">
        <v>49.436556000000003</v>
      </c>
      <c r="AF17">
        <v>8.8740000000000006</v>
      </c>
      <c r="AG17">
        <v>40.370399999999997</v>
      </c>
      <c r="AH17">
        <v>42.615000000000002</v>
      </c>
      <c r="AI17">
        <v>0</v>
      </c>
      <c r="AJ17">
        <v>0</v>
      </c>
      <c r="AK17">
        <v>26.014500000000002</v>
      </c>
      <c r="AL17">
        <v>79.376220000000004</v>
      </c>
      <c r="AM17">
        <v>0</v>
      </c>
      <c r="AN17">
        <v>0.82259000000000004</v>
      </c>
      <c r="AO17">
        <v>16.170000000000002</v>
      </c>
      <c r="AP17">
        <v>12.169499999999999</v>
      </c>
      <c r="AQ17">
        <v>0</v>
      </c>
      <c r="AR17">
        <v>48.576000000000001</v>
      </c>
      <c r="AS17">
        <v>10.089</v>
      </c>
      <c r="AT17">
        <v>14.287000000000001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2985.8564839999999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63.530999999999999</v>
      </c>
      <c r="H18">
        <v>0</v>
      </c>
      <c r="I18">
        <v>0</v>
      </c>
      <c r="J18">
        <v>83.843999999999994</v>
      </c>
      <c r="K18">
        <v>683.13656200000003</v>
      </c>
      <c r="L18">
        <v>653.15250000000003</v>
      </c>
      <c r="M18">
        <v>72</v>
      </c>
      <c r="N18">
        <v>57.96</v>
      </c>
      <c r="O18">
        <v>123.66562500000001</v>
      </c>
      <c r="P18">
        <v>103.125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347.625</v>
      </c>
      <c r="V18">
        <v>19.112500000000001</v>
      </c>
      <c r="W18">
        <v>29.742999999999999</v>
      </c>
      <c r="X18">
        <v>147.515625</v>
      </c>
      <c r="Y18">
        <v>0</v>
      </c>
      <c r="Z18">
        <v>0</v>
      </c>
      <c r="AA18">
        <v>0</v>
      </c>
      <c r="AB18">
        <v>11.997</v>
      </c>
      <c r="AC18">
        <v>0</v>
      </c>
      <c r="AD18">
        <v>18.229800000000001</v>
      </c>
      <c r="AE18">
        <v>49.436556000000003</v>
      </c>
      <c r="AF18">
        <v>8.8740000000000006</v>
      </c>
      <c r="AG18">
        <v>40.370399999999997</v>
      </c>
      <c r="AH18">
        <v>42.615000000000002</v>
      </c>
      <c r="AI18">
        <v>0</v>
      </c>
      <c r="AJ18">
        <v>0</v>
      </c>
      <c r="AK18">
        <v>26.014500000000002</v>
      </c>
      <c r="AL18">
        <v>40.088999999999999</v>
      </c>
      <c r="AM18">
        <v>0</v>
      </c>
      <c r="AN18">
        <v>0.82259000000000004</v>
      </c>
      <c r="AO18">
        <v>16.170000000000002</v>
      </c>
      <c r="AP18">
        <v>12.169499999999999</v>
      </c>
      <c r="AQ18">
        <v>0</v>
      </c>
      <c r="AR18">
        <v>48.576000000000001</v>
      </c>
      <c r="AS18">
        <v>10.089</v>
      </c>
      <c r="AT18">
        <v>14.287000000000001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2946.5692639999997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63.530999999999999</v>
      </c>
      <c r="H19">
        <v>0</v>
      </c>
      <c r="I19">
        <v>0</v>
      </c>
      <c r="J19">
        <v>83.843999999999994</v>
      </c>
      <c r="K19">
        <v>683.13656200000003</v>
      </c>
      <c r="L19">
        <v>653.15250000000003</v>
      </c>
      <c r="M19">
        <v>72</v>
      </c>
      <c r="N19">
        <v>57.96</v>
      </c>
      <c r="O19">
        <v>123.66562500000001</v>
      </c>
      <c r="P19">
        <v>103.125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347.625</v>
      </c>
      <c r="V19">
        <v>19.112500000000001</v>
      </c>
      <c r="W19">
        <v>29.742999999999999</v>
      </c>
      <c r="X19">
        <v>147.515625</v>
      </c>
      <c r="Y19">
        <v>0</v>
      </c>
      <c r="Z19">
        <v>0</v>
      </c>
      <c r="AA19">
        <v>0</v>
      </c>
      <c r="AB19">
        <v>11.997</v>
      </c>
      <c r="AC19">
        <v>0</v>
      </c>
      <c r="AD19">
        <v>18.229800000000001</v>
      </c>
      <c r="AE19">
        <v>49.436556000000003</v>
      </c>
      <c r="AF19">
        <v>8.8740000000000006</v>
      </c>
      <c r="AG19">
        <v>40.370399999999997</v>
      </c>
      <c r="AH19">
        <v>42.615000000000002</v>
      </c>
      <c r="AI19">
        <v>0</v>
      </c>
      <c r="AJ19">
        <v>0</v>
      </c>
      <c r="AK19">
        <v>26.014500000000002</v>
      </c>
      <c r="AL19">
        <v>24.402000000000001</v>
      </c>
      <c r="AM19">
        <v>0</v>
      </c>
      <c r="AN19">
        <v>0.82259000000000004</v>
      </c>
      <c r="AO19">
        <v>16.170000000000002</v>
      </c>
      <c r="AP19">
        <v>12.169499999999999</v>
      </c>
      <c r="AQ19">
        <v>0</v>
      </c>
      <c r="AR19">
        <v>12.144</v>
      </c>
      <c r="AS19">
        <v>10.089</v>
      </c>
      <c r="AT19">
        <v>14.287000000000001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2894.4502639999996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63.530999999999999</v>
      </c>
      <c r="H20">
        <v>0</v>
      </c>
      <c r="I20">
        <v>0</v>
      </c>
      <c r="J20">
        <v>83.843999999999994</v>
      </c>
      <c r="K20">
        <v>683.13656200000003</v>
      </c>
      <c r="L20">
        <v>653.15250000000003</v>
      </c>
      <c r="M20">
        <v>72</v>
      </c>
      <c r="N20">
        <v>57.96</v>
      </c>
      <c r="O20">
        <v>123.66562500000001</v>
      </c>
      <c r="P20">
        <v>103.125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347.625</v>
      </c>
      <c r="V20">
        <v>19.112500000000001</v>
      </c>
      <c r="W20">
        <v>29.742999999999999</v>
      </c>
      <c r="X20">
        <v>147.515625</v>
      </c>
      <c r="Y20">
        <v>0</v>
      </c>
      <c r="Z20">
        <v>6.5208000000000004</v>
      </c>
      <c r="AA20">
        <v>0</v>
      </c>
      <c r="AB20">
        <v>11.997</v>
      </c>
      <c r="AC20">
        <v>0</v>
      </c>
      <c r="AD20">
        <v>18.229800000000001</v>
      </c>
      <c r="AE20">
        <v>49.436556000000003</v>
      </c>
      <c r="AF20">
        <v>8.8740000000000006</v>
      </c>
      <c r="AG20">
        <v>40.370399999999997</v>
      </c>
      <c r="AH20">
        <v>42.615000000000002</v>
      </c>
      <c r="AI20">
        <v>0</v>
      </c>
      <c r="AJ20">
        <v>0</v>
      </c>
      <c r="AK20">
        <v>26.014500000000002</v>
      </c>
      <c r="AL20">
        <v>24.402000000000001</v>
      </c>
      <c r="AM20">
        <v>0</v>
      </c>
      <c r="AN20">
        <v>0.82259000000000004</v>
      </c>
      <c r="AO20">
        <v>16.170000000000002</v>
      </c>
      <c r="AP20">
        <v>12.169499999999999</v>
      </c>
      <c r="AQ20">
        <v>0</v>
      </c>
      <c r="AR20">
        <v>11.04</v>
      </c>
      <c r="AS20">
        <v>10.089</v>
      </c>
      <c r="AT20">
        <v>14.287000000000001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2899.8670639999996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63.530999999999999</v>
      </c>
      <c r="H21">
        <v>0</v>
      </c>
      <c r="I21">
        <v>0</v>
      </c>
      <c r="J21">
        <v>83.843999999999994</v>
      </c>
      <c r="K21">
        <v>683.13656200000003</v>
      </c>
      <c r="L21">
        <v>653.15250000000003</v>
      </c>
      <c r="M21">
        <v>72</v>
      </c>
      <c r="N21">
        <v>57.96</v>
      </c>
      <c r="O21">
        <v>123.66562500000001</v>
      </c>
      <c r="P21">
        <v>103.125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347.625</v>
      </c>
      <c r="V21">
        <v>19.112500000000001</v>
      </c>
      <c r="W21">
        <v>29.742999999999999</v>
      </c>
      <c r="X21">
        <v>147.515625</v>
      </c>
      <c r="Y21">
        <v>0</v>
      </c>
      <c r="Z21">
        <v>6.5208000000000004</v>
      </c>
      <c r="AA21">
        <v>0</v>
      </c>
      <c r="AB21">
        <v>11.997</v>
      </c>
      <c r="AC21">
        <v>0</v>
      </c>
      <c r="AD21">
        <v>18.229800000000001</v>
      </c>
      <c r="AE21">
        <v>49.436556000000003</v>
      </c>
      <c r="AF21">
        <v>8.8740000000000006</v>
      </c>
      <c r="AG21">
        <v>40.370399999999997</v>
      </c>
      <c r="AH21">
        <v>42.615000000000002</v>
      </c>
      <c r="AI21">
        <v>0</v>
      </c>
      <c r="AJ21">
        <v>0</v>
      </c>
      <c r="AK21">
        <v>26.014500000000002</v>
      </c>
      <c r="AL21">
        <v>24.402000000000001</v>
      </c>
      <c r="AM21">
        <v>0</v>
      </c>
      <c r="AN21">
        <v>0.82259000000000004</v>
      </c>
      <c r="AO21">
        <v>16.170000000000002</v>
      </c>
      <c r="AP21">
        <v>12.169499999999999</v>
      </c>
      <c r="AQ21">
        <v>0</v>
      </c>
      <c r="AR21">
        <v>11.04</v>
      </c>
      <c r="AS21">
        <v>10.089</v>
      </c>
      <c r="AT21">
        <v>14.287000000000001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2899.8670639999996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63.530999999999999</v>
      </c>
      <c r="H22">
        <v>0</v>
      </c>
      <c r="I22">
        <v>0</v>
      </c>
      <c r="J22">
        <v>83.843999999999994</v>
      </c>
      <c r="K22">
        <v>683.13656200000003</v>
      </c>
      <c r="L22">
        <v>653.15250000000003</v>
      </c>
      <c r="M22">
        <v>72</v>
      </c>
      <c r="N22">
        <v>57.96</v>
      </c>
      <c r="O22">
        <v>123.66562500000001</v>
      </c>
      <c r="P22">
        <v>103.125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347.625</v>
      </c>
      <c r="V22">
        <v>19.112500000000001</v>
      </c>
      <c r="W22">
        <v>29.742999999999999</v>
      </c>
      <c r="X22">
        <v>147.515625</v>
      </c>
      <c r="Y22">
        <v>0</v>
      </c>
      <c r="Z22">
        <v>6.5208000000000004</v>
      </c>
      <c r="AA22">
        <v>0</v>
      </c>
      <c r="AB22">
        <v>11.997</v>
      </c>
      <c r="AC22">
        <v>0</v>
      </c>
      <c r="AD22">
        <v>18.229800000000001</v>
      </c>
      <c r="AE22">
        <v>49.436556000000003</v>
      </c>
      <c r="AF22">
        <v>8.8740000000000006</v>
      </c>
      <c r="AG22">
        <v>40.370399999999997</v>
      </c>
      <c r="AH22">
        <v>42.615000000000002</v>
      </c>
      <c r="AI22">
        <v>0</v>
      </c>
      <c r="AJ22">
        <v>0</v>
      </c>
      <c r="AK22">
        <v>26.014500000000002</v>
      </c>
      <c r="AL22">
        <v>24.402000000000001</v>
      </c>
      <c r="AM22">
        <v>0</v>
      </c>
      <c r="AN22">
        <v>0.82259000000000004</v>
      </c>
      <c r="AO22">
        <v>16.170000000000002</v>
      </c>
      <c r="AP22">
        <v>12.169499999999999</v>
      </c>
      <c r="AQ22">
        <v>0</v>
      </c>
      <c r="AR22">
        <v>11.04</v>
      </c>
      <c r="AS22">
        <v>10.089</v>
      </c>
      <c r="AT22">
        <v>14.287000000000001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2899.8670639999996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63.530999999999999</v>
      </c>
      <c r="H23">
        <v>0</v>
      </c>
      <c r="I23">
        <v>0</v>
      </c>
      <c r="J23">
        <v>83.843999999999994</v>
      </c>
      <c r="K23">
        <v>683.13656200000003</v>
      </c>
      <c r="L23">
        <v>653.15250000000003</v>
      </c>
      <c r="M23">
        <v>72</v>
      </c>
      <c r="N23">
        <v>57.96</v>
      </c>
      <c r="O23">
        <v>123.66562500000001</v>
      </c>
      <c r="P23">
        <v>103.125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347.625</v>
      </c>
      <c r="V23">
        <v>19.112500000000001</v>
      </c>
      <c r="W23">
        <v>29.742999999999999</v>
      </c>
      <c r="X23">
        <v>147.515625</v>
      </c>
      <c r="Y23">
        <v>0</v>
      </c>
      <c r="Z23">
        <v>6.5208000000000004</v>
      </c>
      <c r="AA23">
        <v>0</v>
      </c>
      <c r="AB23">
        <v>11.997</v>
      </c>
      <c r="AC23">
        <v>0</v>
      </c>
      <c r="AD23">
        <v>18.229800000000001</v>
      </c>
      <c r="AE23">
        <v>49.436556000000003</v>
      </c>
      <c r="AF23">
        <v>8.8740000000000006</v>
      </c>
      <c r="AG23">
        <v>40.370399999999997</v>
      </c>
      <c r="AH23">
        <v>42.615000000000002</v>
      </c>
      <c r="AI23">
        <v>0</v>
      </c>
      <c r="AJ23">
        <v>0</v>
      </c>
      <c r="AK23">
        <v>26.014500000000002</v>
      </c>
      <c r="AL23">
        <v>24.402000000000001</v>
      </c>
      <c r="AM23">
        <v>0</v>
      </c>
      <c r="AN23">
        <v>0.82259000000000004</v>
      </c>
      <c r="AO23">
        <v>16.170000000000002</v>
      </c>
      <c r="AP23">
        <v>12.169499999999999</v>
      </c>
      <c r="AQ23">
        <v>0</v>
      </c>
      <c r="AR23">
        <v>11.04</v>
      </c>
      <c r="AS23">
        <v>10.089</v>
      </c>
      <c r="AT23">
        <v>14.287000000000001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2899.8670639999996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63.530999999999999</v>
      </c>
      <c r="H24">
        <v>0</v>
      </c>
      <c r="I24">
        <v>0</v>
      </c>
      <c r="J24">
        <v>83.843999999999994</v>
      </c>
      <c r="K24">
        <v>683.13656200000003</v>
      </c>
      <c r="L24">
        <v>653.15250000000003</v>
      </c>
      <c r="M24">
        <v>72</v>
      </c>
      <c r="N24">
        <v>57.96</v>
      </c>
      <c r="O24">
        <v>123.66562500000001</v>
      </c>
      <c r="P24">
        <v>103.125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347.625</v>
      </c>
      <c r="V24">
        <v>19.112500000000001</v>
      </c>
      <c r="W24">
        <v>29.742999999999999</v>
      </c>
      <c r="X24">
        <v>147.515625</v>
      </c>
      <c r="Y24">
        <v>0</v>
      </c>
      <c r="Z24">
        <v>6.5208000000000004</v>
      </c>
      <c r="AA24">
        <v>0</v>
      </c>
      <c r="AB24">
        <v>11.997</v>
      </c>
      <c r="AC24">
        <v>0</v>
      </c>
      <c r="AD24">
        <v>18.229800000000001</v>
      </c>
      <c r="AE24">
        <v>49.436556000000003</v>
      </c>
      <c r="AF24">
        <v>8.8740000000000006</v>
      </c>
      <c r="AG24">
        <v>40.370399999999997</v>
      </c>
      <c r="AH24">
        <v>42.615000000000002</v>
      </c>
      <c r="AI24">
        <v>0</v>
      </c>
      <c r="AJ24">
        <v>0</v>
      </c>
      <c r="AK24">
        <v>26.014500000000002</v>
      </c>
      <c r="AL24">
        <v>24.402000000000001</v>
      </c>
      <c r="AM24">
        <v>0</v>
      </c>
      <c r="AN24">
        <v>0.82259000000000004</v>
      </c>
      <c r="AO24">
        <v>16.170000000000002</v>
      </c>
      <c r="AP24">
        <v>12.169499999999999</v>
      </c>
      <c r="AQ24">
        <v>0</v>
      </c>
      <c r="AR24">
        <v>11.04</v>
      </c>
      <c r="AS24">
        <v>10.089</v>
      </c>
      <c r="AT24">
        <v>14.287000000000001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2899.8670639999996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63.530999999999999</v>
      </c>
      <c r="H25">
        <v>0</v>
      </c>
      <c r="I25">
        <v>0</v>
      </c>
      <c r="J25">
        <v>83.843999999999994</v>
      </c>
      <c r="K25">
        <v>683.13656200000003</v>
      </c>
      <c r="L25">
        <v>653.15250000000003</v>
      </c>
      <c r="M25">
        <v>72</v>
      </c>
      <c r="N25">
        <v>57.96</v>
      </c>
      <c r="O25">
        <v>123.66562500000001</v>
      </c>
      <c r="P25">
        <v>103.125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347.625</v>
      </c>
      <c r="V25">
        <v>19.112500000000001</v>
      </c>
      <c r="W25">
        <v>29.742999999999999</v>
      </c>
      <c r="X25">
        <v>147.515625</v>
      </c>
      <c r="Y25">
        <v>0</v>
      </c>
      <c r="Z25">
        <v>1.1000000000000001</v>
      </c>
      <c r="AA25">
        <v>0</v>
      </c>
      <c r="AB25">
        <v>11.997</v>
      </c>
      <c r="AC25">
        <v>0</v>
      </c>
      <c r="AD25">
        <v>9.1149000000000004</v>
      </c>
      <c r="AE25">
        <v>49.436556000000003</v>
      </c>
      <c r="AF25">
        <v>8.8740000000000006</v>
      </c>
      <c r="AG25">
        <v>40.370399999999997</v>
      </c>
      <c r="AH25">
        <v>42.615000000000002</v>
      </c>
      <c r="AI25">
        <v>0</v>
      </c>
      <c r="AJ25">
        <v>0</v>
      </c>
      <c r="AK25">
        <v>26.014500000000002</v>
      </c>
      <c r="AL25">
        <v>40.088999999999999</v>
      </c>
      <c r="AM25">
        <v>0</v>
      </c>
      <c r="AN25">
        <v>0.82259000000000004</v>
      </c>
      <c r="AO25">
        <v>16.170000000000002</v>
      </c>
      <c r="AP25">
        <v>12.169499999999999</v>
      </c>
      <c r="AQ25">
        <v>0</v>
      </c>
      <c r="AR25">
        <v>11.04</v>
      </c>
      <c r="AS25">
        <v>10.089</v>
      </c>
      <c r="AT25">
        <v>14.287000000000001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2901.0183639999996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63.530999999999999</v>
      </c>
      <c r="H26">
        <v>0</v>
      </c>
      <c r="I26">
        <v>0</v>
      </c>
      <c r="J26">
        <v>83.843999999999994</v>
      </c>
      <c r="K26">
        <v>683.13656200000003</v>
      </c>
      <c r="L26">
        <v>653.15250000000003</v>
      </c>
      <c r="M26">
        <v>72</v>
      </c>
      <c r="N26">
        <v>57.96</v>
      </c>
      <c r="O26">
        <v>123.66562500000001</v>
      </c>
      <c r="P26">
        <v>103.125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347.625</v>
      </c>
      <c r="V26">
        <v>11.692500000000001</v>
      </c>
      <c r="W26">
        <v>29.742999999999999</v>
      </c>
      <c r="X26">
        <v>147.515625</v>
      </c>
      <c r="Y26">
        <v>0</v>
      </c>
      <c r="Z26">
        <v>1.1000000000000001</v>
      </c>
      <c r="AA26">
        <v>0</v>
      </c>
      <c r="AB26">
        <v>11.997</v>
      </c>
      <c r="AC26">
        <v>0</v>
      </c>
      <c r="AD26">
        <v>9.1149000000000004</v>
      </c>
      <c r="AE26">
        <v>49.436556000000003</v>
      </c>
      <c r="AF26">
        <v>8.8740000000000006</v>
      </c>
      <c r="AG26">
        <v>40.370399999999997</v>
      </c>
      <c r="AH26">
        <v>42.615000000000002</v>
      </c>
      <c r="AI26">
        <v>0</v>
      </c>
      <c r="AJ26">
        <v>0</v>
      </c>
      <c r="AK26">
        <v>26.014500000000002</v>
      </c>
      <c r="AL26">
        <v>40.088999999999999</v>
      </c>
      <c r="AM26">
        <v>0</v>
      </c>
      <c r="AN26">
        <v>0.82259000000000004</v>
      </c>
      <c r="AO26">
        <v>16.170000000000002</v>
      </c>
      <c r="AP26">
        <v>12.169499999999999</v>
      </c>
      <c r="AQ26">
        <v>15.12</v>
      </c>
      <c r="AR26">
        <v>11.04</v>
      </c>
      <c r="AS26">
        <v>10.089</v>
      </c>
      <c r="AT26">
        <v>14.287000000000001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2908.7183639999994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62.988</v>
      </c>
      <c r="H27">
        <v>0</v>
      </c>
      <c r="I27">
        <v>0</v>
      </c>
      <c r="J27">
        <v>83.296000000000006</v>
      </c>
      <c r="K27">
        <v>683.13656200000003</v>
      </c>
      <c r="L27">
        <v>653.15250000000003</v>
      </c>
      <c r="M27">
        <v>72</v>
      </c>
      <c r="N27">
        <v>57.96</v>
      </c>
      <c r="O27">
        <v>123.66562500000001</v>
      </c>
      <c r="P27">
        <v>103.125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347.625</v>
      </c>
      <c r="V27">
        <v>11.4125</v>
      </c>
      <c r="W27">
        <v>29.742999999999999</v>
      </c>
      <c r="X27">
        <v>147.515625</v>
      </c>
      <c r="Y27">
        <v>0</v>
      </c>
      <c r="Z27">
        <v>3.3</v>
      </c>
      <c r="AA27">
        <v>0</v>
      </c>
      <c r="AB27">
        <v>11.997</v>
      </c>
      <c r="AC27">
        <v>0</v>
      </c>
      <c r="AD27">
        <v>9.1149000000000004</v>
      </c>
      <c r="AE27">
        <v>49.436556000000003</v>
      </c>
      <c r="AF27">
        <v>8.8740000000000006</v>
      </c>
      <c r="AG27">
        <v>40.370399999999997</v>
      </c>
      <c r="AH27">
        <v>42.615000000000002</v>
      </c>
      <c r="AI27">
        <v>0</v>
      </c>
      <c r="AJ27">
        <v>0</v>
      </c>
      <c r="AK27">
        <v>26.014500000000002</v>
      </c>
      <c r="AL27">
        <v>40.088999999999999</v>
      </c>
      <c r="AM27">
        <v>0</v>
      </c>
      <c r="AN27">
        <v>0.82259000000000004</v>
      </c>
      <c r="AO27">
        <v>16.170000000000002</v>
      </c>
      <c r="AP27">
        <v>12.169499999999999</v>
      </c>
      <c r="AQ27">
        <v>31.122</v>
      </c>
      <c r="AR27">
        <v>11.04</v>
      </c>
      <c r="AS27">
        <v>10.089</v>
      </c>
      <c r="AT27">
        <v>14.287000000000001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2925.5493639999995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62.988</v>
      </c>
      <c r="H28">
        <v>0</v>
      </c>
      <c r="I28">
        <v>0</v>
      </c>
      <c r="J28">
        <v>83.296000000000006</v>
      </c>
      <c r="K28">
        <v>683.13656200000003</v>
      </c>
      <c r="L28">
        <v>653.15250000000003</v>
      </c>
      <c r="M28">
        <v>72</v>
      </c>
      <c r="N28">
        <v>57.96</v>
      </c>
      <c r="O28">
        <v>123.66562500000001</v>
      </c>
      <c r="P28">
        <v>103.125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347.625</v>
      </c>
      <c r="V28">
        <v>11.4125</v>
      </c>
      <c r="W28">
        <v>29.742999999999999</v>
      </c>
      <c r="X28">
        <v>147.515625</v>
      </c>
      <c r="Y28">
        <v>0</v>
      </c>
      <c r="Z28">
        <v>19.5624</v>
      </c>
      <c r="AA28">
        <v>0</v>
      </c>
      <c r="AB28">
        <v>11.997</v>
      </c>
      <c r="AC28">
        <v>0</v>
      </c>
      <c r="AD28">
        <v>9.1149000000000004</v>
      </c>
      <c r="AE28">
        <v>49.436556000000003</v>
      </c>
      <c r="AF28">
        <v>8.8740000000000006</v>
      </c>
      <c r="AG28">
        <v>40.370399999999997</v>
      </c>
      <c r="AH28">
        <v>42.615000000000002</v>
      </c>
      <c r="AI28">
        <v>0</v>
      </c>
      <c r="AJ28">
        <v>0</v>
      </c>
      <c r="AK28">
        <v>26.014500000000002</v>
      </c>
      <c r="AL28">
        <v>40.088999999999999</v>
      </c>
      <c r="AM28">
        <v>0</v>
      </c>
      <c r="AN28">
        <v>0.82259000000000004</v>
      </c>
      <c r="AO28">
        <v>16.170000000000002</v>
      </c>
      <c r="AP28">
        <v>12.169499999999999</v>
      </c>
      <c r="AQ28">
        <v>31.122</v>
      </c>
      <c r="AR28">
        <v>11.04</v>
      </c>
      <c r="AS28">
        <v>10.089</v>
      </c>
      <c r="AT28">
        <v>14.287000000000001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2941.8117639999991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62.988</v>
      </c>
      <c r="H29">
        <v>0</v>
      </c>
      <c r="I29">
        <v>0</v>
      </c>
      <c r="J29">
        <v>83.296000000000006</v>
      </c>
      <c r="K29">
        <v>683.13656200000003</v>
      </c>
      <c r="L29">
        <v>653.15250000000003</v>
      </c>
      <c r="M29">
        <v>72</v>
      </c>
      <c r="N29">
        <v>57.96</v>
      </c>
      <c r="O29">
        <v>123.66562500000001</v>
      </c>
      <c r="P29">
        <v>103.125</v>
      </c>
      <c r="Q29">
        <v>9.7070000000000007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11.4125</v>
      </c>
      <c r="W29">
        <v>29.742999999999999</v>
      </c>
      <c r="X29">
        <v>147.515625</v>
      </c>
      <c r="Y29">
        <v>0</v>
      </c>
      <c r="Z29">
        <v>19.5624</v>
      </c>
      <c r="AA29">
        <v>13.43</v>
      </c>
      <c r="AB29">
        <v>11.997</v>
      </c>
      <c r="AC29">
        <v>9.6778399999999998</v>
      </c>
      <c r="AD29">
        <v>9.1149000000000004</v>
      </c>
      <c r="AE29">
        <v>49.436556000000003</v>
      </c>
      <c r="AF29">
        <v>8.8740000000000006</v>
      </c>
      <c r="AG29">
        <v>40.370399999999997</v>
      </c>
      <c r="AH29">
        <v>42.615000000000002</v>
      </c>
      <c r="AI29">
        <v>0</v>
      </c>
      <c r="AJ29">
        <v>0</v>
      </c>
      <c r="AK29">
        <v>26.014500000000002</v>
      </c>
      <c r="AL29">
        <v>40.088999999999999</v>
      </c>
      <c r="AM29">
        <v>0</v>
      </c>
      <c r="AN29">
        <v>0.82259000000000004</v>
      </c>
      <c r="AO29">
        <v>16.170000000000002</v>
      </c>
      <c r="AP29">
        <v>12.169499999999999</v>
      </c>
      <c r="AQ29">
        <v>31.122</v>
      </c>
      <c r="AR29">
        <v>11.04</v>
      </c>
      <c r="AS29">
        <v>10.089</v>
      </c>
      <c r="AT29">
        <v>14.287000000000001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2955.9916039999989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62.988</v>
      </c>
      <c r="H30">
        <v>0</v>
      </c>
      <c r="I30">
        <v>0</v>
      </c>
      <c r="J30">
        <v>83.296000000000006</v>
      </c>
      <c r="K30">
        <v>683.13656200000003</v>
      </c>
      <c r="L30">
        <v>653.15250000000003</v>
      </c>
      <c r="M30">
        <v>72</v>
      </c>
      <c r="N30">
        <v>57.96</v>
      </c>
      <c r="O30">
        <v>123.66562500000001</v>
      </c>
      <c r="P30">
        <v>103.125</v>
      </c>
      <c r="Q30">
        <v>9.7070000000000007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11.4125</v>
      </c>
      <c r="W30">
        <v>29.742999999999999</v>
      </c>
      <c r="X30">
        <v>147.515625</v>
      </c>
      <c r="Y30">
        <v>0</v>
      </c>
      <c r="Z30">
        <v>19.5624</v>
      </c>
      <c r="AA30">
        <v>13.43</v>
      </c>
      <c r="AB30">
        <v>11.997</v>
      </c>
      <c r="AC30">
        <v>9.6778399999999998</v>
      </c>
      <c r="AD30">
        <v>9.1149000000000004</v>
      </c>
      <c r="AE30">
        <v>49.436556000000003</v>
      </c>
      <c r="AF30">
        <v>8.8740000000000006</v>
      </c>
      <c r="AG30">
        <v>40.370399999999997</v>
      </c>
      <c r="AH30">
        <v>42.615000000000002</v>
      </c>
      <c r="AI30">
        <v>0</v>
      </c>
      <c r="AJ30">
        <v>0</v>
      </c>
      <c r="AK30">
        <v>26.014500000000002</v>
      </c>
      <c r="AL30">
        <v>40.088999999999999</v>
      </c>
      <c r="AM30">
        <v>0</v>
      </c>
      <c r="AN30">
        <v>0.82259000000000004</v>
      </c>
      <c r="AO30">
        <v>16.170000000000002</v>
      </c>
      <c r="AP30">
        <v>12.169499999999999</v>
      </c>
      <c r="AQ30">
        <v>31.122</v>
      </c>
      <c r="AR30">
        <v>11.04</v>
      </c>
      <c r="AS30">
        <v>10.089</v>
      </c>
      <c r="AT30">
        <v>14.287000000000001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2955.9916039999989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62.988</v>
      </c>
      <c r="H31">
        <v>0</v>
      </c>
      <c r="I31">
        <v>0</v>
      </c>
      <c r="J31">
        <v>83.296000000000006</v>
      </c>
      <c r="K31">
        <v>683.13656200000003</v>
      </c>
      <c r="L31">
        <v>653.15250000000003</v>
      </c>
      <c r="M31">
        <v>72</v>
      </c>
      <c r="N31">
        <v>57.96</v>
      </c>
      <c r="O31">
        <v>123.66562500000001</v>
      </c>
      <c r="P31">
        <v>103.125</v>
      </c>
      <c r="Q31">
        <v>9.7070000000000007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11.4125</v>
      </c>
      <c r="W31">
        <v>29.742999999999999</v>
      </c>
      <c r="X31">
        <v>147.515625</v>
      </c>
      <c r="Y31">
        <v>0</v>
      </c>
      <c r="Z31">
        <v>19.5624</v>
      </c>
      <c r="AA31">
        <v>28.045000000000002</v>
      </c>
      <c r="AB31">
        <v>11.997</v>
      </c>
      <c r="AC31">
        <v>9.6778399999999998</v>
      </c>
      <c r="AD31">
        <v>9.1149000000000004</v>
      </c>
      <c r="AE31">
        <v>49.436556000000003</v>
      </c>
      <c r="AF31">
        <v>8.8740000000000006</v>
      </c>
      <c r="AG31">
        <v>40.370399999999997</v>
      </c>
      <c r="AH31">
        <v>42.615000000000002</v>
      </c>
      <c r="AI31">
        <v>0</v>
      </c>
      <c r="AJ31">
        <v>0</v>
      </c>
      <c r="AK31">
        <v>26.014500000000002</v>
      </c>
      <c r="AL31">
        <v>40.088999999999999</v>
      </c>
      <c r="AM31">
        <v>0</v>
      </c>
      <c r="AN31">
        <v>0.82259000000000004</v>
      </c>
      <c r="AO31">
        <v>16.170000000000002</v>
      </c>
      <c r="AP31">
        <v>12.169499999999999</v>
      </c>
      <c r="AQ31">
        <v>15.561</v>
      </c>
      <c r="AR31">
        <v>11.04</v>
      </c>
      <c r="AS31">
        <v>10.089</v>
      </c>
      <c r="AT31">
        <v>14.287000000000001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2953.9956039999997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62.988</v>
      </c>
      <c r="H32">
        <v>0</v>
      </c>
      <c r="I32">
        <v>0</v>
      </c>
      <c r="J32">
        <v>83.296000000000006</v>
      </c>
      <c r="K32">
        <v>683.13656200000003</v>
      </c>
      <c r="L32">
        <v>653.15250000000003</v>
      </c>
      <c r="M32">
        <v>72</v>
      </c>
      <c r="N32">
        <v>57.96</v>
      </c>
      <c r="O32">
        <v>123.66562500000001</v>
      </c>
      <c r="P32">
        <v>103.125</v>
      </c>
      <c r="Q32">
        <v>9.7070000000000007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11.4125</v>
      </c>
      <c r="W32">
        <v>29.742999999999999</v>
      </c>
      <c r="X32">
        <v>147.515625</v>
      </c>
      <c r="Y32">
        <v>0</v>
      </c>
      <c r="Z32">
        <v>6.5208000000000004</v>
      </c>
      <c r="AA32">
        <v>28.045000000000002</v>
      </c>
      <c r="AB32">
        <v>11.997</v>
      </c>
      <c r="AC32">
        <v>9.6778399999999998</v>
      </c>
      <c r="AD32">
        <v>9.1149000000000004</v>
      </c>
      <c r="AE32">
        <v>49.436556000000003</v>
      </c>
      <c r="AF32">
        <v>8.8740000000000006</v>
      </c>
      <c r="AG32">
        <v>40.370399999999997</v>
      </c>
      <c r="AH32">
        <v>42.615000000000002</v>
      </c>
      <c r="AI32">
        <v>0</v>
      </c>
      <c r="AJ32">
        <v>0</v>
      </c>
      <c r="AK32">
        <v>26.014500000000002</v>
      </c>
      <c r="AL32">
        <v>40.088999999999999</v>
      </c>
      <c r="AM32">
        <v>0</v>
      </c>
      <c r="AN32">
        <v>0.82259000000000004</v>
      </c>
      <c r="AO32">
        <v>16.170000000000002</v>
      </c>
      <c r="AP32">
        <v>12.169499999999999</v>
      </c>
      <c r="AQ32">
        <v>0</v>
      </c>
      <c r="AR32">
        <v>11.04</v>
      </c>
      <c r="AS32">
        <v>10.089</v>
      </c>
      <c r="AT32">
        <v>14.287000000000001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2925.3930039999996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62.988</v>
      </c>
      <c r="H33">
        <v>0</v>
      </c>
      <c r="I33">
        <v>0</v>
      </c>
      <c r="J33">
        <v>83.296000000000006</v>
      </c>
      <c r="K33">
        <v>683.13656200000003</v>
      </c>
      <c r="L33">
        <v>653.15250000000003</v>
      </c>
      <c r="M33">
        <v>72</v>
      </c>
      <c r="N33">
        <v>57.96</v>
      </c>
      <c r="O33">
        <v>123.66562500000001</v>
      </c>
      <c r="P33">
        <v>103.125</v>
      </c>
      <c r="Q33">
        <v>9.7070000000000007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11.4125</v>
      </c>
      <c r="W33">
        <v>33.384999999999998</v>
      </c>
      <c r="X33">
        <v>147.515625</v>
      </c>
      <c r="Y33">
        <v>0</v>
      </c>
      <c r="Z33">
        <v>6.5208000000000004</v>
      </c>
      <c r="AA33">
        <v>28.045000000000002</v>
      </c>
      <c r="AB33">
        <v>11.997</v>
      </c>
      <c r="AC33">
        <v>0</v>
      </c>
      <c r="AD33">
        <v>9.1149000000000004</v>
      </c>
      <c r="AE33">
        <v>49.436556000000003</v>
      </c>
      <c r="AF33">
        <v>8.8740000000000006</v>
      </c>
      <c r="AG33">
        <v>40.370399999999997</v>
      </c>
      <c r="AH33">
        <v>42.615000000000002</v>
      </c>
      <c r="AI33">
        <v>0</v>
      </c>
      <c r="AJ33">
        <v>0</v>
      </c>
      <c r="AK33">
        <v>26.014500000000002</v>
      </c>
      <c r="AL33">
        <v>40.088999999999999</v>
      </c>
      <c r="AM33">
        <v>0</v>
      </c>
      <c r="AN33">
        <v>0.82259000000000004</v>
      </c>
      <c r="AO33">
        <v>16.170000000000002</v>
      </c>
      <c r="AP33">
        <v>12.169499999999999</v>
      </c>
      <c r="AQ33">
        <v>0</v>
      </c>
      <c r="AR33">
        <v>11.04</v>
      </c>
      <c r="AS33">
        <v>10.089</v>
      </c>
      <c r="AT33">
        <v>14.287000000000001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2919.357164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62.988</v>
      </c>
      <c r="H34">
        <v>0</v>
      </c>
      <c r="I34">
        <v>0</v>
      </c>
      <c r="J34">
        <v>83.296000000000006</v>
      </c>
      <c r="K34">
        <v>683.13656200000003</v>
      </c>
      <c r="L34">
        <v>653.15250000000003</v>
      </c>
      <c r="M34">
        <v>72</v>
      </c>
      <c r="N34">
        <v>57.96</v>
      </c>
      <c r="O34">
        <v>123.66562500000001</v>
      </c>
      <c r="P34">
        <v>103.125</v>
      </c>
      <c r="Q34">
        <v>9.7070000000000007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19.112500000000001</v>
      </c>
      <c r="W34">
        <v>35.206000000000003</v>
      </c>
      <c r="X34">
        <v>147.515625</v>
      </c>
      <c r="Y34">
        <v>0</v>
      </c>
      <c r="Z34">
        <v>6.5208000000000004</v>
      </c>
      <c r="AA34">
        <v>28.045000000000002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40.370399999999997</v>
      </c>
      <c r="AH34">
        <v>42.615000000000002</v>
      </c>
      <c r="AI34">
        <v>0</v>
      </c>
      <c r="AJ34">
        <v>0</v>
      </c>
      <c r="AK34">
        <v>26.014500000000002</v>
      </c>
      <c r="AL34">
        <v>40.088999999999999</v>
      </c>
      <c r="AM34">
        <v>0</v>
      </c>
      <c r="AN34">
        <v>0.82259000000000004</v>
      </c>
      <c r="AO34">
        <v>16.170000000000002</v>
      </c>
      <c r="AP34">
        <v>12.169499999999999</v>
      </c>
      <c r="AQ34">
        <v>0</v>
      </c>
      <c r="AR34">
        <v>11.04</v>
      </c>
      <c r="AS34">
        <v>10.089</v>
      </c>
      <c r="AT34">
        <v>14.287000000000001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2928.8781640000002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62.988</v>
      </c>
      <c r="H35">
        <v>0</v>
      </c>
      <c r="I35">
        <v>0</v>
      </c>
      <c r="J35">
        <v>83.296000000000006</v>
      </c>
      <c r="K35">
        <v>683.13656200000003</v>
      </c>
      <c r="L35">
        <v>653.15250000000003</v>
      </c>
      <c r="M35">
        <v>72</v>
      </c>
      <c r="N35">
        <v>57.96</v>
      </c>
      <c r="O35">
        <v>123.66562500000001</v>
      </c>
      <c r="P35">
        <v>103.125</v>
      </c>
      <c r="Q35">
        <v>9.7070000000000007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19.112500000000001</v>
      </c>
      <c r="W35">
        <v>35.206000000000003</v>
      </c>
      <c r="X35">
        <v>147.515625</v>
      </c>
      <c r="Y35">
        <v>0</v>
      </c>
      <c r="Z35">
        <v>6.5208000000000004</v>
      </c>
      <c r="AA35">
        <v>6.32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40.370399999999997</v>
      </c>
      <c r="AH35">
        <v>42.615000000000002</v>
      </c>
      <c r="AI35">
        <v>3.1825000000000001</v>
      </c>
      <c r="AJ35">
        <v>0</v>
      </c>
      <c r="AK35">
        <v>26.014500000000002</v>
      </c>
      <c r="AL35">
        <v>40.088999999999999</v>
      </c>
      <c r="AM35">
        <v>0</v>
      </c>
      <c r="AN35">
        <v>0.82259000000000004</v>
      </c>
      <c r="AO35">
        <v>16.170000000000002</v>
      </c>
      <c r="AP35">
        <v>12.169499999999999</v>
      </c>
      <c r="AQ35">
        <v>0</v>
      </c>
      <c r="AR35">
        <v>48.576000000000001</v>
      </c>
      <c r="AS35">
        <v>10.089</v>
      </c>
      <c r="AT35">
        <v>14.287000000000001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2947.8716640000002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62.988</v>
      </c>
      <c r="H36">
        <v>0</v>
      </c>
      <c r="I36">
        <v>0</v>
      </c>
      <c r="J36">
        <v>83.296000000000006</v>
      </c>
      <c r="K36">
        <v>683.13656200000003</v>
      </c>
      <c r="L36">
        <v>653.15250000000003</v>
      </c>
      <c r="M36">
        <v>72</v>
      </c>
      <c r="N36">
        <v>57.96</v>
      </c>
      <c r="O36">
        <v>123.66562500000001</v>
      </c>
      <c r="P36">
        <v>103.125</v>
      </c>
      <c r="Q36">
        <v>9.7070000000000007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19.112500000000001</v>
      </c>
      <c r="W36">
        <v>36.42</v>
      </c>
      <c r="X36">
        <v>147.515625</v>
      </c>
      <c r="Y36">
        <v>0</v>
      </c>
      <c r="Z36">
        <v>6.5208000000000004</v>
      </c>
      <c r="AA36">
        <v>0</v>
      </c>
      <c r="AB36">
        <v>0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40.370399999999997</v>
      </c>
      <c r="AH36">
        <v>42.615000000000002</v>
      </c>
      <c r="AI36">
        <v>8.9109999999999996</v>
      </c>
      <c r="AJ36">
        <v>0</v>
      </c>
      <c r="AK36">
        <v>26.014500000000002</v>
      </c>
      <c r="AL36">
        <v>40.088999999999999</v>
      </c>
      <c r="AM36">
        <v>0</v>
      </c>
      <c r="AN36">
        <v>0.82259000000000004</v>
      </c>
      <c r="AO36">
        <v>16.170000000000002</v>
      </c>
      <c r="AP36">
        <v>12.169499999999999</v>
      </c>
      <c r="AQ36">
        <v>0</v>
      </c>
      <c r="AR36">
        <v>48.576000000000001</v>
      </c>
      <c r="AS36">
        <v>10.089</v>
      </c>
      <c r="AT36">
        <v>14.287000000000001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2936.4971640000003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62.988</v>
      </c>
      <c r="H37">
        <v>0</v>
      </c>
      <c r="I37">
        <v>0</v>
      </c>
      <c r="J37">
        <v>83.296000000000006</v>
      </c>
      <c r="K37">
        <v>683.13656200000003</v>
      </c>
      <c r="L37">
        <v>653.15250000000003</v>
      </c>
      <c r="M37">
        <v>72</v>
      </c>
      <c r="N37">
        <v>57.96</v>
      </c>
      <c r="O37">
        <v>123.66562500000001</v>
      </c>
      <c r="P37">
        <v>103.125</v>
      </c>
      <c r="Q37">
        <v>9.7070000000000007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19.112500000000001</v>
      </c>
      <c r="W37">
        <v>36.42</v>
      </c>
      <c r="X37">
        <v>147.515625</v>
      </c>
      <c r="Y37">
        <v>0</v>
      </c>
      <c r="Z37">
        <v>6.5208000000000004</v>
      </c>
      <c r="AA37">
        <v>0</v>
      </c>
      <c r="AB37">
        <v>0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40.370399999999997</v>
      </c>
      <c r="AH37">
        <v>42.615000000000002</v>
      </c>
      <c r="AI37">
        <v>49.051236000000003</v>
      </c>
      <c r="AJ37">
        <v>0</v>
      </c>
      <c r="AK37">
        <v>26.014500000000002</v>
      </c>
      <c r="AL37">
        <v>40.088999999999999</v>
      </c>
      <c r="AM37">
        <v>0</v>
      </c>
      <c r="AN37">
        <v>0.82259000000000004</v>
      </c>
      <c r="AO37">
        <v>20.58</v>
      </c>
      <c r="AP37">
        <v>12.169499999999999</v>
      </c>
      <c r="AQ37">
        <v>0</v>
      </c>
      <c r="AR37">
        <v>12.144</v>
      </c>
      <c r="AS37">
        <v>10.089</v>
      </c>
      <c r="AT37">
        <v>14.287000000000001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2944.6153999999997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62.988</v>
      </c>
      <c r="H38">
        <v>0</v>
      </c>
      <c r="I38">
        <v>0</v>
      </c>
      <c r="J38">
        <v>83.296000000000006</v>
      </c>
      <c r="K38">
        <v>683.13656200000003</v>
      </c>
      <c r="L38">
        <v>653.15250000000003</v>
      </c>
      <c r="M38">
        <v>72</v>
      </c>
      <c r="N38">
        <v>57.96</v>
      </c>
      <c r="O38">
        <v>123.66562500000001</v>
      </c>
      <c r="P38">
        <v>103.125</v>
      </c>
      <c r="Q38">
        <v>9.7070000000000007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19.112500000000001</v>
      </c>
      <c r="W38">
        <v>37.634</v>
      </c>
      <c r="X38">
        <v>147.515625</v>
      </c>
      <c r="Y38">
        <v>0</v>
      </c>
      <c r="Z38">
        <v>6.5208000000000004</v>
      </c>
      <c r="AA38">
        <v>0</v>
      </c>
      <c r="AB38">
        <v>0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40.370399999999997</v>
      </c>
      <c r="AH38">
        <v>42.615000000000002</v>
      </c>
      <c r="AI38">
        <v>49.051236000000003</v>
      </c>
      <c r="AJ38">
        <v>0</v>
      </c>
      <c r="AK38">
        <v>26.014500000000002</v>
      </c>
      <c r="AL38">
        <v>40.088999999999999</v>
      </c>
      <c r="AM38">
        <v>0</v>
      </c>
      <c r="AN38">
        <v>0.82259000000000004</v>
      </c>
      <c r="AO38">
        <v>20.58</v>
      </c>
      <c r="AP38">
        <v>12.169499999999999</v>
      </c>
      <c r="AQ38">
        <v>0</v>
      </c>
      <c r="AR38">
        <v>12.144</v>
      </c>
      <c r="AS38">
        <v>10.089</v>
      </c>
      <c r="AT38">
        <v>14.287000000000001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2945.8293999999996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62.988</v>
      </c>
      <c r="H39">
        <v>0</v>
      </c>
      <c r="I39">
        <v>0</v>
      </c>
      <c r="J39">
        <v>82.748000000000005</v>
      </c>
      <c r="K39">
        <v>683.13656200000003</v>
      </c>
      <c r="L39">
        <v>653.15250000000003</v>
      </c>
      <c r="M39">
        <v>72</v>
      </c>
      <c r="N39">
        <v>57.96</v>
      </c>
      <c r="O39">
        <v>123.66562500000001</v>
      </c>
      <c r="P39">
        <v>103.125</v>
      </c>
      <c r="Q39">
        <v>9.7070000000000007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19.112500000000001</v>
      </c>
      <c r="W39">
        <v>37.634</v>
      </c>
      <c r="X39">
        <v>147.515625</v>
      </c>
      <c r="Y39">
        <v>0</v>
      </c>
      <c r="Z39">
        <v>6.5208000000000004</v>
      </c>
      <c r="AA39">
        <v>0</v>
      </c>
      <c r="AB39">
        <v>0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40.370399999999997</v>
      </c>
      <c r="AH39">
        <v>42.615000000000002</v>
      </c>
      <c r="AI39">
        <v>49.051236000000003</v>
      </c>
      <c r="AJ39">
        <v>0</v>
      </c>
      <c r="AK39">
        <v>26.014500000000002</v>
      </c>
      <c r="AL39">
        <v>40.088999999999999</v>
      </c>
      <c r="AM39">
        <v>0</v>
      </c>
      <c r="AN39">
        <v>0.82259000000000004</v>
      </c>
      <c r="AO39">
        <v>22.344000000000001</v>
      </c>
      <c r="AP39">
        <v>12.169499999999999</v>
      </c>
      <c r="AQ39">
        <v>0</v>
      </c>
      <c r="AR39">
        <v>12.144</v>
      </c>
      <c r="AS39">
        <v>10.089</v>
      </c>
      <c r="AT39">
        <v>14.287000000000001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2945.9953999999993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62.988</v>
      </c>
      <c r="H40">
        <v>0</v>
      </c>
      <c r="I40">
        <v>0</v>
      </c>
      <c r="J40">
        <v>82.748000000000005</v>
      </c>
      <c r="K40">
        <v>683.13656200000003</v>
      </c>
      <c r="L40">
        <v>653.15250000000003</v>
      </c>
      <c r="M40">
        <v>72</v>
      </c>
      <c r="N40">
        <v>57.96</v>
      </c>
      <c r="O40">
        <v>123.66562500000001</v>
      </c>
      <c r="P40">
        <v>103.125</v>
      </c>
      <c r="Q40">
        <v>9.7070000000000007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19.112500000000001</v>
      </c>
      <c r="W40">
        <v>37.634</v>
      </c>
      <c r="X40">
        <v>147.515625</v>
      </c>
      <c r="Y40">
        <v>0</v>
      </c>
      <c r="Z40">
        <v>6.5208000000000004</v>
      </c>
      <c r="AA40">
        <v>0</v>
      </c>
      <c r="AB40">
        <v>0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40.370399999999997</v>
      </c>
      <c r="AH40">
        <v>42.615000000000002</v>
      </c>
      <c r="AI40">
        <v>49.051236000000003</v>
      </c>
      <c r="AJ40">
        <v>0</v>
      </c>
      <c r="AK40">
        <v>26.014500000000002</v>
      </c>
      <c r="AL40">
        <v>40.088999999999999</v>
      </c>
      <c r="AM40">
        <v>0</v>
      </c>
      <c r="AN40">
        <v>0.82259000000000004</v>
      </c>
      <c r="AO40">
        <v>22.344000000000001</v>
      </c>
      <c r="AP40">
        <v>12.169499999999999</v>
      </c>
      <c r="AQ40">
        <v>0</v>
      </c>
      <c r="AR40">
        <v>12.144</v>
      </c>
      <c r="AS40">
        <v>10.089</v>
      </c>
      <c r="AT40">
        <v>14.287000000000001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2945.9953999999993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62.988</v>
      </c>
      <c r="H41">
        <v>0</v>
      </c>
      <c r="I41">
        <v>0</v>
      </c>
      <c r="J41">
        <v>82.748000000000005</v>
      </c>
      <c r="K41">
        <v>683.13656200000003</v>
      </c>
      <c r="L41">
        <v>653.15250000000003</v>
      </c>
      <c r="M41">
        <v>72</v>
      </c>
      <c r="N41">
        <v>57.96</v>
      </c>
      <c r="O41">
        <v>123.66562500000001</v>
      </c>
      <c r="P41">
        <v>103.125</v>
      </c>
      <c r="Q41">
        <v>9.7070000000000007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19.112500000000001</v>
      </c>
      <c r="W41">
        <v>37.634</v>
      </c>
      <c r="X41">
        <v>147.515625</v>
      </c>
      <c r="Y41">
        <v>0</v>
      </c>
      <c r="Z41">
        <v>6.5208000000000004</v>
      </c>
      <c r="AA41">
        <v>0</v>
      </c>
      <c r="AB41">
        <v>0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40.370399999999997</v>
      </c>
      <c r="AH41">
        <v>42.615000000000002</v>
      </c>
      <c r="AI41">
        <v>32.700823999999997</v>
      </c>
      <c r="AJ41">
        <v>0</v>
      </c>
      <c r="AK41">
        <v>26.014500000000002</v>
      </c>
      <c r="AL41">
        <v>40.088999999999999</v>
      </c>
      <c r="AM41">
        <v>0</v>
      </c>
      <c r="AN41">
        <v>0.82259000000000004</v>
      </c>
      <c r="AO41">
        <v>22.344000000000001</v>
      </c>
      <c r="AP41">
        <v>12.169499999999999</v>
      </c>
      <c r="AQ41">
        <v>0</v>
      </c>
      <c r="AR41">
        <v>12.144</v>
      </c>
      <c r="AS41">
        <v>10.089</v>
      </c>
      <c r="AT41">
        <v>14.287000000000001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2929.6449879999996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62.988</v>
      </c>
      <c r="H42">
        <v>0</v>
      </c>
      <c r="I42">
        <v>0</v>
      </c>
      <c r="J42">
        <v>82.748000000000005</v>
      </c>
      <c r="K42">
        <v>683.13656200000003</v>
      </c>
      <c r="L42">
        <v>653.15250000000003</v>
      </c>
      <c r="M42">
        <v>72</v>
      </c>
      <c r="N42">
        <v>57.96</v>
      </c>
      <c r="O42">
        <v>123.66562500000001</v>
      </c>
      <c r="P42">
        <v>103.125</v>
      </c>
      <c r="Q42">
        <v>11.991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19.112500000000001</v>
      </c>
      <c r="W42">
        <v>38.847999999999999</v>
      </c>
      <c r="X42">
        <v>147.515625</v>
      </c>
      <c r="Y42">
        <v>0</v>
      </c>
      <c r="Z42">
        <v>6.5208000000000004</v>
      </c>
      <c r="AA42">
        <v>0</v>
      </c>
      <c r="AB42">
        <v>0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40.370399999999997</v>
      </c>
      <c r="AH42">
        <v>42.615000000000002</v>
      </c>
      <c r="AI42">
        <v>32.700823999999997</v>
      </c>
      <c r="AJ42">
        <v>0</v>
      </c>
      <c r="AK42">
        <v>26.014500000000002</v>
      </c>
      <c r="AL42">
        <v>40.088999999999999</v>
      </c>
      <c r="AM42">
        <v>0</v>
      </c>
      <c r="AN42">
        <v>0.82259000000000004</v>
      </c>
      <c r="AO42">
        <v>22.344000000000001</v>
      </c>
      <c r="AP42">
        <v>12.169499999999999</v>
      </c>
      <c r="AQ42">
        <v>0</v>
      </c>
      <c r="AR42">
        <v>12.144</v>
      </c>
      <c r="AS42">
        <v>10.089</v>
      </c>
      <c r="AT42">
        <v>14.287000000000001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2933.1429879999996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62.988</v>
      </c>
      <c r="H43">
        <v>0</v>
      </c>
      <c r="I43">
        <v>0</v>
      </c>
      <c r="J43">
        <v>82.748000000000005</v>
      </c>
      <c r="K43">
        <v>683.13656200000003</v>
      </c>
      <c r="L43">
        <v>653.15250000000003</v>
      </c>
      <c r="M43">
        <v>72</v>
      </c>
      <c r="N43">
        <v>57.96</v>
      </c>
      <c r="O43">
        <v>123.66562500000001</v>
      </c>
      <c r="P43">
        <v>103.125</v>
      </c>
      <c r="Q43">
        <v>11.991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19.112500000000001</v>
      </c>
      <c r="W43">
        <v>38.847999999999999</v>
      </c>
      <c r="X43">
        <v>147.515625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40.370399999999997</v>
      </c>
      <c r="AH43">
        <v>42.615000000000002</v>
      </c>
      <c r="AI43">
        <v>5.0919999999999996</v>
      </c>
      <c r="AJ43">
        <v>0</v>
      </c>
      <c r="AK43">
        <v>26.014500000000002</v>
      </c>
      <c r="AL43">
        <v>40.088999999999999</v>
      </c>
      <c r="AM43">
        <v>0</v>
      </c>
      <c r="AN43">
        <v>0.82259000000000004</v>
      </c>
      <c r="AO43">
        <v>22.344000000000001</v>
      </c>
      <c r="AP43">
        <v>12.169499999999999</v>
      </c>
      <c r="AQ43">
        <v>0</v>
      </c>
      <c r="AR43">
        <v>12.144</v>
      </c>
      <c r="AS43">
        <v>10.089</v>
      </c>
      <c r="AT43">
        <v>14.287000000000001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2905.5341639999997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62.988</v>
      </c>
      <c r="H44">
        <v>0</v>
      </c>
      <c r="I44">
        <v>0</v>
      </c>
      <c r="J44">
        <v>82.748000000000005</v>
      </c>
      <c r="K44">
        <v>683.13656200000003</v>
      </c>
      <c r="L44">
        <v>653.15250000000003</v>
      </c>
      <c r="M44">
        <v>72</v>
      </c>
      <c r="N44">
        <v>57.96</v>
      </c>
      <c r="O44">
        <v>123.66562500000001</v>
      </c>
      <c r="P44">
        <v>103.125</v>
      </c>
      <c r="Q44">
        <v>11.991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19.112500000000001</v>
      </c>
      <c r="W44">
        <v>40.061999999999998</v>
      </c>
      <c r="X44">
        <v>147.515625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40.370399999999997</v>
      </c>
      <c r="AH44">
        <v>42.615000000000002</v>
      </c>
      <c r="AI44">
        <v>0</v>
      </c>
      <c r="AJ44">
        <v>0</v>
      </c>
      <c r="AK44">
        <v>26.014500000000002</v>
      </c>
      <c r="AL44">
        <v>40.088999999999999</v>
      </c>
      <c r="AM44">
        <v>0</v>
      </c>
      <c r="AN44">
        <v>0.82259000000000004</v>
      </c>
      <c r="AO44">
        <v>22.344000000000001</v>
      </c>
      <c r="AP44">
        <v>12.169499999999999</v>
      </c>
      <c r="AQ44">
        <v>0</v>
      </c>
      <c r="AR44">
        <v>12.144</v>
      </c>
      <c r="AS44">
        <v>10.089</v>
      </c>
      <c r="AT44">
        <v>14.287000000000001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2901.6561639999995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62.988</v>
      </c>
      <c r="H45">
        <v>0</v>
      </c>
      <c r="I45">
        <v>0</v>
      </c>
      <c r="J45">
        <v>82.748000000000005</v>
      </c>
      <c r="K45">
        <v>683.13656200000003</v>
      </c>
      <c r="L45">
        <v>653.15250000000003</v>
      </c>
      <c r="M45">
        <v>72</v>
      </c>
      <c r="N45">
        <v>57.96</v>
      </c>
      <c r="O45">
        <v>123.66562500000001</v>
      </c>
      <c r="P45">
        <v>103.125</v>
      </c>
      <c r="Q45">
        <v>13.4185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19.112500000000001</v>
      </c>
      <c r="W45">
        <v>40.061999999999998</v>
      </c>
      <c r="X45">
        <v>147.515625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40.370399999999997</v>
      </c>
      <c r="AH45">
        <v>46.781799999999997</v>
      </c>
      <c r="AI45">
        <v>0</v>
      </c>
      <c r="AJ45">
        <v>0</v>
      </c>
      <c r="AK45">
        <v>26.014500000000002</v>
      </c>
      <c r="AL45">
        <v>40.088999999999999</v>
      </c>
      <c r="AM45">
        <v>0</v>
      </c>
      <c r="AN45">
        <v>0.82259000000000004</v>
      </c>
      <c r="AO45">
        <v>22.344000000000001</v>
      </c>
      <c r="AP45">
        <v>12.169499999999999</v>
      </c>
      <c r="AQ45">
        <v>0</v>
      </c>
      <c r="AR45">
        <v>12.144</v>
      </c>
      <c r="AS45">
        <v>10.089</v>
      </c>
      <c r="AT45">
        <v>14.287000000000001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2907.2504639999997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62.988</v>
      </c>
      <c r="H46">
        <v>0</v>
      </c>
      <c r="I46">
        <v>0</v>
      </c>
      <c r="J46">
        <v>82.748000000000005</v>
      </c>
      <c r="K46">
        <v>683.13656200000003</v>
      </c>
      <c r="L46">
        <v>653.15250000000003</v>
      </c>
      <c r="M46">
        <v>72</v>
      </c>
      <c r="N46">
        <v>57.96</v>
      </c>
      <c r="O46">
        <v>123.66562500000001</v>
      </c>
      <c r="P46">
        <v>103.125</v>
      </c>
      <c r="Q46">
        <v>15.417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19.112500000000001</v>
      </c>
      <c r="W46">
        <v>41.276000000000003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40.370399999999997</v>
      </c>
      <c r="AH46">
        <v>46.781799999999997</v>
      </c>
      <c r="AI46">
        <v>0</v>
      </c>
      <c r="AJ46">
        <v>0</v>
      </c>
      <c r="AK46">
        <v>26.014500000000002</v>
      </c>
      <c r="AL46">
        <v>40.088999999999999</v>
      </c>
      <c r="AM46">
        <v>0</v>
      </c>
      <c r="AN46">
        <v>0.82259000000000004</v>
      </c>
      <c r="AO46">
        <v>22.344000000000001</v>
      </c>
      <c r="AP46">
        <v>12.169499999999999</v>
      </c>
      <c r="AQ46">
        <v>0</v>
      </c>
      <c r="AR46">
        <v>12.144</v>
      </c>
      <c r="AS46">
        <v>10.089</v>
      </c>
      <c r="AT46">
        <v>14.287000000000001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2903.942164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62.988</v>
      </c>
      <c r="H47">
        <v>0</v>
      </c>
      <c r="I47">
        <v>0</v>
      </c>
      <c r="J47">
        <v>82.748000000000005</v>
      </c>
      <c r="K47">
        <v>683.13656200000003</v>
      </c>
      <c r="L47">
        <v>653.15250000000003</v>
      </c>
      <c r="M47">
        <v>72</v>
      </c>
      <c r="N47">
        <v>57.96</v>
      </c>
      <c r="O47">
        <v>123.66562500000001</v>
      </c>
      <c r="P47">
        <v>103.125</v>
      </c>
      <c r="Q47">
        <v>17.415500000000002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19.112500000000001</v>
      </c>
      <c r="W47">
        <v>41.276000000000003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40.370399999999997</v>
      </c>
      <c r="AH47">
        <v>46.781799999999997</v>
      </c>
      <c r="AI47">
        <v>0</v>
      </c>
      <c r="AJ47">
        <v>0</v>
      </c>
      <c r="AK47">
        <v>26.014500000000002</v>
      </c>
      <c r="AL47">
        <v>26.725999999999999</v>
      </c>
      <c r="AM47">
        <v>0</v>
      </c>
      <c r="AN47">
        <v>0.82259000000000004</v>
      </c>
      <c r="AO47">
        <v>22.344000000000001</v>
      </c>
      <c r="AP47">
        <v>12.169499999999999</v>
      </c>
      <c r="AQ47">
        <v>0</v>
      </c>
      <c r="AR47">
        <v>12.144</v>
      </c>
      <c r="AS47">
        <v>10.089</v>
      </c>
      <c r="AT47">
        <v>14.287000000000001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2891.5276640000006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62.988</v>
      </c>
      <c r="H48">
        <v>0</v>
      </c>
      <c r="I48">
        <v>0</v>
      </c>
      <c r="J48">
        <v>82.748000000000005</v>
      </c>
      <c r="K48">
        <v>683.13656200000003</v>
      </c>
      <c r="L48">
        <v>653.15250000000003</v>
      </c>
      <c r="M48">
        <v>72</v>
      </c>
      <c r="N48">
        <v>57.96</v>
      </c>
      <c r="O48">
        <v>123.66562500000001</v>
      </c>
      <c r="P48">
        <v>103.125</v>
      </c>
      <c r="Q48">
        <v>19.414000000000001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19.112500000000001</v>
      </c>
      <c r="W48">
        <v>41.883000000000003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40.370399999999997</v>
      </c>
      <c r="AH48">
        <v>46.781799999999997</v>
      </c>
      <c r="AI48">
        <v>0</v>
      </c>
      <c r="AJ48">
        <v>0</v>
      </c>
      <c r="AK48">
        <v>26.014500000000002</v>
      </c>
      <c r="AL48">
        <v>26.725999999999999</v>
      </c>
      <c r="AM48">
        <v>0</v>
      </c>
      <c r="AN48">
        <v>0.82259000000000004</v>
      </c>
      <c r="AO48">
        <v>22.344000000000001</v>
      </c>
      <c r="AP48">
        <v>12.169499999999999</v>
      </c>
      <c r="AQ48">
        <v>0</v>
      </c>
      <c r="AR48">
        <v>12.144</v>
      </c>
      <c r="AS48">
        <v>12.1068</v>
      </c>
      <c r="AT48">
        <v>14.287000000000001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2896.1509640000004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62.988</v>
      </c>
      <c r="H49">
        <v>0</v>
      </c>
      <c r="I49">
        <v>0</v>
      </c>
      <c r="J49">
        <v>82.748000000000005</v>
      </c>
      <c r="K49">
        <v>683.13656200000003</v>
      </c>
      <c r="L49">
        <v>653.15250000000003</v>
      </c>
      <c r="M49">
        <v>72</v>
      </c>
      <c r="N49">
        <v>57.96</v>
      </c>
      <c r="O49">
        <v>123.66562500000001</v>
      </c>
      <c r="P49">
        <v>103.125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11.402587</v>
      </c>
      <c r="W49">
        <v>41.883000000000003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40.370399999999997</v>
      </c>
      <c r="AH49">
        <v>46.781799999999997</v>
      </c>
      <c r="AI49">
        <v>0</v>
      </c>
      <c r="AJ49">
        <v>0</v>
      </c>
      <c r="AK49">
        <v>26.014500000000002</v>
      </c>
      <c r="AL49">
        <v>26.725999999999999</v>
      </c>
      <c r="AM49">
        <v>0</v>
      </c>
      <c r="AN49">
        <v>0.82259000000000004</v>
      </c>
      <c r="AO49">
        <v>22.344000000000001</v>
      </c>
      <c r="AP49">
        <v>12.169499999999999</v>
      </c>
      <c r="AQ49">
        <v>0</v>
      </c>
      <c r="AR49">
        <v>12.144</v>
      </c>
      <c r="AS49">
        <v>31.897382</v>
      </c>
      <c r="AT49">
        <v>14.287000000000001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2908.8026330000002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62.988</v>
      </c>
      <c r="H50">
        <v>0</v>
      </c>
      <c r="I50">
        <v>0</v>
      </c>
      <c r="J50">
        <v>82.748000000000005</v>
      </c>
      <c r="K50">
        <v>683.13656200000003</v>
      </c>
      <c r="L50">
        <v>653.15250000000003</v>
      </c>
      <c r="M50">
        <v>72</v>
      </c>
      <c r="N50">
        <v>57.96</v>
      </c>
      <c r="O50">
        <v>123.66562500000001</v>
      </c>
      <c r="P50">
        <v>103.125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11.402587</v>
      </c>
      <c r="W50">
        <v>41.883000000000003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40.370399999999997</v>
      </c>
      <c r="AH50">
        <v>46.781799999999997</v>
      </c>
      <c r="AI50">
        <v>0</v>
      </c>
      <c r="AJ50">
        <v>0</v>
      </c>
      <c r="AK50">
        <v>26.014500000000002</v>
      </c>
      <c r="AL50">
        <v>26.725999999999999</v>
      </c>
      <c r="AM50">
        <v>0</v>
      </c>
      <c r="AN50">
        <v>0.82259000000000004</v>
      </c>
      <c r="AO50">
        <v>22.344000000000001</v>
      </c>
      <c r="AP50">
        <v>12.169499999999999</v>
      </c>
      <c r="AQ50">
        <v>0</v>
      </c>
      <c r="AR50">
        <v>48.576000000000001</v>
      </c>
      <c r="AS50">
        <v>31.897382</v>
      </c>
      <c r="AT50">
        <v>14.287000000000001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2945.2346330000005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62.988</v>
      </c>
      <c r="H51">
        <v>0</v>
      </c>
      <c r="I51">
        <v>0</v>
      </c>
      <c r="J51">
        <v>82.748000000000005</v>
      </c>
      <c r="K51">
        <v>683.13656200000003</v>
      </c>
      <c r="L51">
        <v>653.15250000000003</v>
      </c>
      <c r="M51">
        <v>72</v>
      </c>
      <c r="N51">
        <v>57.96</v>
      </c>
      <c r="O51">
        <v>123.66562500000001</v>
      </c>
      <c r="P51">
        <v>103.125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11.402587</v>
      </c>
      <c r="W51">
        <v>41.883000000000003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9.1149000000000004</v>
      </c>
      <c r="AE51">
        <v>32.957704</v>
      </c>
      <c r="AF51">
        <v>8.8740000000000006</v>
      </c>
      <c r="AG51">
        <v>40.370399999999997</v>
      </c>
      <c r="AH51">
        <v>46.781799999999997</v>
      </c>
      <c r="AI51">
        <v>0</v>
      </c>
      <c r="AJ51">
        <v>0</v>
      </c>
      <c r="AK51">
        <v>26.014500000000002</v>
      </c>
      <c r="AL51">
        <v>26.725999999999999</v>
      </c>
      <c r="AM51">
        <v>0</v>
      </c>
      <c r="AN51">
        <v>0.82259000000000004</v>
      </c>
      <c r="AO51">
        <v>22.344000000000001</v>
      </c>
      <c r="AP51">
        <v>12.169499999999999</v>
      </c>
      <c r="AQ51">
        <v>0</v>
      </c>
      <c r="AR51">
        <v>48.576000000000001</v>
      </c>
      <c r="AS51">
        <v>31.897382</v>
      </c>
      <c r="AT51">
        <v>14.287000000000001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2928.7557810000003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62.988</v>
      </c>
      <c r="H52">
        <v>0</v>
      </c>
      <c r="I52">
        <v>0</v>
      </c>
      <c r="J52">
        <v>82.748000000000005</v>
      </c>
      <c r="K52">
        <v>683.13656200000003</v>
      </c>
      <c r="L52">
        <v>653.15250000000003</v>
      </c>
      <c r="M52">
        <v>72</v>
      </c>
      <c r="N52">
        <v>57.96</v>
      </c>
      <c r="O52">
        <v>123.66562500000001</v>
      </c>
      <c r="P52">
        <v>103.125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11.402587</v>
      </c>
      <c r="W52">
        <v>41.883000000000003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9.1149000000000004</v>
      </c>
      <c r="AE52">
        <v>32.957704</v>
      </c>
      <c r="AF52">
        <v>8.8740000000000006</v>
      </c>
      <c r="AG52">
        <v>40.370399999999997</v>
      </c>
      <c r="AH52">
        <v>46.781799999999997</v>
      </c>
      <c r="AI52">
        <v>0</v>
      </c>
      <c r="AJ52">
        <v>0</v>
      </c>
      <c r="AK52">
        <v>26.014500000000002</v>
      </c>
      <c r="AL52">
        <v>26.725999999999999</v>
      </c>
      <c r="AM52">
        <v>0</v>
      </c>
      <c r="AN52">
        <v>0.82259000000000004</v>
      </c>
      <c r="AO52">
        <v>22.344000000000001</v>
      </c>
      <c r="AP52">
        <v>12.169499999999999</v>
      </c>
      <c r="AQ52">
        <v>0</v>
      </c>
      <c r="AR52">
        <v>12.144</v>
      </c>
      <c r="AS52">
        <v>31.897382</v>
      </c>
      <c r="AT52">
        <v>14.287000000000001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2892.3237810000001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62.988</v>
      </c>
      <c r="H53">
        <v>0</v>
      </c>
      <c r="I53">
        <v>0</v>
      </c>
      <c r="J53">
        <v>82.748000000000005</v>
      </c>
      <c r="K53">
        <v>683.13656200000003</v>
      </c>
      <c r="L53">
        <v>653.15250000000003</v>
      </c>
      <c r="M53">
        <v>72</v>
      </c>
      <c r="N53">
        <v>57.96</v>
      </c>
      <c r="O53">
        <v>123.66562500000001</v>
      </c>
      <c r="P53">
        <v>103.125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11.402587</v>
      </c>
      <c r="W53">
        <v>41.883000000000003</v>
      </c>
      <c r="X53">
        <v>147.515625</v>
      </c>
      <c r="Y53">
        <v>0</v>
      </c>
      <c r="Z53">
        <v>0</v>
      </c>
      <c r="AA53">
        <v>0</v>
      </c>
      <c r="AB53">
        <v>11.997</v>
      </c>
      <c r="AC53">
        <v>0</v>
      </c>
      <c r="AD53">
        <v>9.1149000000000004</v>
      </c>
      <c r="AE53">
        <v>32.957704</v>
      </c>
      <c r="AF53">
        <v>8.8740000000000006</v>
      </c>
      <c r="AG53">
        <v>40.370399999999997</v>
      </c>
      <c r="AH53">
        <v>46.781799999999997</v>
      </c>
      <c r="AI53">
        <v>0</v>
      </c>
      <c r="AJ53">
        <v>0</v>
      </c>
      <c r="AK53">
        <v>26.014500000000002</v>
      </c>
      <c r="AL53">
        <v>26.725999999999999</v>
      </c>
      <c r="AM53">
        <v>0</v>
      </c>
      <c r="AN53">
        <v>0.82259000000000004</v>
      </c>
      <c r="AO53">
        <v>26.46</v>
      </c>
      <c r="AP53">
        <v>12.169499999999999</v>
      </c>
      <c r="AQ53">
        <v>0</v>
      </c>
      <c r="AR53">
        <v>12.144</v>
      </c>
      <c r="AS53">
        <v>12.1068</v>
      </c>
      <c r="AT53">
        <v>14.287000000000001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2888.6461989999998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62.988</v>
      </c>
      <c r="H54">
        <v>0</v>
      </c>
      <c r="I54">
        <v>0</v>
      </c>
      <c r="J54">
        <v>82.748000000000005</v>
      </c>
      <c r="K54">
        <v>683.13656200000003</v>
      </c>
      <c r="L54">
        <v>653.15250000000003</v>
      </c>
      <c r="M54">
        <v>72</v>
      </c>
      <c r="N54">
        <v>57.96</v>
      </c>
      <c r="O54">
        <v>123.66562500000001</v>
      </c>
      <c r="P54">
        <v>103.125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11.402587</v>
      </c>
      <c r="W54">
        <v>41.883000000000003</v>
      </c>
      <c r="X54">
        <v>147.515625</v>
      </c>
      <c r="Y54">
        <v>0</v>
      </c>
      <c r="Z54">
        <v>0</v>
      </c>
      <c r="AA54">
        <v>0</v>
      </c>
      <c r="AB54">
        <v>11.997</v>
      </c>
      <c r="AC54">
        <v>0</v>
      </c>
      <c r="AD54">
        <v>9.1149000000000004</v>
      </c>
      <c r="AE54">
        <v>32.957704</v>
      </c>
      <c r="AF54">
        <v>8.8740000000000006</v>
      </c>
      <c r="AG54">
        <v>40.370399999999997</v>
      </c>
      <c r="AH54">
        <v>46.781799999999997</v>
      </c>
      <c r="AI54">
        <v>0</v>
      </c>
      <c r="AJ54">
        <v>0</v>
      </c>
      <c r="AK54">
        <v>26.014500000000002</v>
      </c>
      <c r="AL54">
        <v>26.725999999999999</v>
      </c>
      <c r="AM54">
        <v>0</v>
      </c>
      <c r="AN54">
        <v>0.82259000000000004</v>
      </c>
      <c r="AO54">
        <v>26.46</v>
      </c>
      <c r="AP54">
        <v>12.169499999999999</v>
      </c>
      <c r="AQ54">
        <v>0</v>
      </c>
      <c r="AR54">
        <v>12.144</v>
      </c>
      <c r="AS54">
        <v>9.4163999999999994</v>
      </c>
      <c r="AT54">
        <v>14.287000000000001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2885.9557989999998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62.988</v>
      </c>
      <c r="H55">
        <v>0</v>
      </c>
      <c r="I55">
        <v>0</v>
      </c>
      <c r="J55">
        <v>82.748000000000005</v>
      </c>
      <c r="K55">
        <v>683.13656200000003</v>
      </c>
      <c r="L55">
        <v>653.15250000000003</v>
      </c>
      <c r="M55">
        <v>72</v>
      </c>
      <c r="N55">
        <v>57.96</v>
      </c>
      <c r="O55">
        <v>123.66562500000001</v>
      </c>
      <c r="P55">
        <v>103.125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11.402587</v>
      </c>
      <c r="W55">
        <v>41.883000000000003</v>
      </c>
      <c r="X55">
        <v>147.515625</v>
      </c>
      <c r="Y55">
        <v>0</v>
      </c>
      <c r="Z55">
        <v>0</v>
      </c>
      <c r="AA55">
        <v>0</v>
      </c>
      <c r="AB55">
        <v>11.997</v>
      </c>
      <c r="AC55">
        <v>0</v>
      </c>
      <c r="AD55">
        <v>9.1149000000000004</v>
      </c>
      <c r="AE55">
        <v>32.957704</v>
      </c>
      <c r="AF55">
        <v>8.8740000000000006</v>
      </c>
      <c r="AG55">
        <v>40.370399999999997</v>
      </c>
      <c r="AH55">
        <v>46.781799999999997</v>
      </c>
      <c r="AI55">
        <v>0</v>
      </c>
      <c r="AJ55">
        <v>0</v>
      </c>
      <c r="AK55">
        <v>26.014500000000002</v>
      </c>
      <c r="AL55">
        <v>24.402000000000001</v>
      </c>
      <c r="AM55">
        <v>0</v>
      </c>
      <c r="AN55">
        <v>0.82259000000000004</v>
      </c>
      <c r="AO55">
        <v>26.46</v>
      </c>
      <c r="AP55">
        <v>12.169499999999999</v>
      </c>
      <c r="AQ55">
        <v>0</v>
      </c>
      <c r="AR55">
        <v>12.144</v>
      </c>
      <c r="AS55">
        <v>9.4163999999999994</v>
      </c>
      <c r="AT55">
        <v>14.287000000000001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2883.6317989999998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62.988</v>
      </c>
      <c r="H56">
        <v>0</v>
      </c>
      <c r="I56">
        <v>0</v>
      </c>
      <c r="J56">
        <v>82.748000000000005</v>
      </c>
      <c r="K56">
        <v>683.13656200000003</v>
      </c>
      <c r="L56">
        <v>653.15250000000003</v>
      </c>
      <c r="M56">
        <v>72</v>
      </c>
      <c r="N56">
        <v>57.96</v>
      </c>
      <c r="O56">
        <v>123.66562500000001</v>
      </c>
      <c r="P56">
        <v>103.125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11.402587</v>
      </c>
      <c r="W56">
        <v>41.883000000000003</v>
      </c>
      <c r="X56">
        <v>147.515625</v>
      </c>
      <c r="Y56">
        <v>0</v>
      </c>
      <c r="Z56">
        <v>0</v>
      </c>
      <c r="AA56">
        <v>0</v>
      </c>
      <c r="AB56">
        <v>11.997</v>
      </c>
      <c r="AC56">
        <v>0</v>
      </c>
      <c r="AD56">
        <v>9.1149000000000004</v>
      </c>
      <c r="AE56">
        <v>32.957704</v>
      </c>
      <c r="AF56">
        <v>8.8740000000000006</v>
      </c>
      <c r="AG56">
        <v>40.370399999999997</v>
      </c>
      <c r="AH56">
        <v>46.781799999999997</v>
      </c>
      <c r="AI56">
        <v>0</v>
      </c>
      <c r="AJ56">
        <v>0</v>
      </c>
      <c r="AK56">
        <v>26.014500000000002</v>
      </c>
      <c r="AL56">
        <v>24.402000000000001</v>
      </c>
      <c r="AM56">
        <v>0</v>
      </c>
      <c r="AN56">
        <v>0.82259000000000004</v>
      </c>
      <c r="AO56">
        <v>26.46</v>
      </c>
      <c r="AP56">
        <v>12.169499999999999</v>
      </c>
      <c r="AQ56">
        <v>0</v>
      </c>
      <c r="AR56">
        <v>12.144</v>
      </c>
      <c r="AS56">
        <v>9.4163999999999994</v>
      </c>
      <c r="AT56">
        <v>14.287000000000001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2883.6317989999998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62.988</v>
      </c>
      <c r="H57">
        <v>0</v>
      </c>
      <c r="I57">
        <v>0</v>
      </c>
      <c r="J57">
        <v>82.748000000000005</v>
      </c>
      <c r="K57">
        <v>683.13656200000003</v>
      </c>
      <c r="L57">
        <v>653.15250000000003</v>
      </c>
      <c r="M57">
        <v>72</v>
      </c>
      <c r="N57">
        <v>57.96</v>
      </c>
      <c r="O57">
        <v>123.66562500000001</v>
      </c>
      <c r="P57">
        <v>103.125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11.402587</v>
      </c>
      <c r="W57">
        <v>41.883000000000003</v>
      </c>
      <c r="X57">
        <v>147.515625</v>
      </c>
      <c r="Y57">
        <v>0</v>
      </c>
      <c r="Z57">
        <v>0</v>
      </c>
      <c r="AA57">
        <v>0</v>
      </c>
      <c r="AB57">
        <v>11.997</v>
      </c>
      <c r="AC57">
        <v>0</v>
      </c>
      <c r="AD57">
        <v>9.1149000000000004</v>
      </c>
      <c r="AE57">
        <v>32.957704</v>
      </c>
      <c r="AF57">
        <v>8.8740000000000006</v>
      </c>
      <c r="AG57">
        <v>40.370399999999997</v>
      </c>
      <c r="AH57">
        <v>46.781799999999997</v>
      </c>
      <c r="AI57">
        <v>0</v>
      </c>
      <c r="AJ57">
        <v>0</v>
      </c>
      <c r="AK57">
        <v>26.014500000000002</v>
      </c>
      <c r="AL57">
        <v>24.402000000000001</v>
      </c>
      <c r="AM57">
        <v>0</v>
      </c>
      <c r="AN57">
        <v>0.82259000000000004</v>
      </c>
      <c r="AO57">
        <v>26.46</v>
      </c>
      <c r="AP57">
        <v>12.169499999999999</v>
      </c>
      <c r="AQ57">
        <v>0</v>
      </c>
      <c r="AR57">
        <v>12.144</v>
      </c>
      <c r="AS57">
        <v>9.4163999999999994</v>
      </c>
      <c r="AT57">
        <v>14.287000000000001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2883.6317989999998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62.988</v>
      </c>
      <c r="H58">
        <v>0</v>
      </c>
      <c r="I58">
        <v>0</v>
      </c>
      <c r="J58">
        <v>82.748000000000005</v>
      </c>
      <c r="K58">
        <v>683.13656200000003</v>
      </c>
      <c r="L58">
        <v>653.15250000000003</v>
      </c>
      <c r="M58">
        <v>72</v>
      </c>
      <c r="N58">
        <v>57.96</v>
      </c>
      <c r="O58">
        <v>123.66562500000001</v>
      </c>
      <c r="P58">
        <v>103.125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11.402587</v>
      </c>
      <c r="W58">
        <v>41.883000000000003</v>
      </c>
      <c r="X58">
        <v>147.515625</v>
      </c>
      <c r="Y58">
        <v>0</v>
      </c>
      <c r="Z58">
        <v>0</v>
      </c>
      <c r="AA58">
        <v>0</v>
      </c>
      <c r="AB58">
        <v>11.997</v>
      </c>
      <c r="AC58">
        <v>0</v>
      </c>
      <c r="AD58">
        <v>9.1149000000000004</v>
      </c>
      <c r="AE58">
        <v>32.957704</v>
      </c>
      <c r="AF58">
        <v>8.8740000000000006</v>
      </c>
      <c r="AG58">
        <v>40.370399999999997</v>
      </c>
      <c r="AH58">
        <v>46.781799999999997</v>
      </c>
      <c r="AI58">
        <v>0</v>
      </c>
      <c r="AJ58">
        <v>0</v>
      </c>
      <c r="AK58">
        <v>26.014500000000002</v>
      </c>
      <c r="AL58">
        <v>24.402000000000001</v>
      </c>
      <c r="AM58">
        <v>0</v>
      </c>
      <c r="AN58">
        <v>0.82259000000000004</v>
      </c>
      <c r="AO58">
        <v>26.46</v>
      </c>
      <c r="AP58">
        <v>12.169499999999999</v>
      </c>
      <c r="AQ58">
        <v>0</v>
      </c>
      <c r="AR58">
        <v>12.144</v>
      </c>
      <c r="AS58">
        <v>9.4163999999999994</v>
      </c>
      <c r="AT58">
        <v>14.287000000000001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2883.6317989999998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62.988</v>
      </c>
      <c r="H59">
        <v>0</v>
      </c>
      <c r="I59">
        <v>0</v>
      </c>
      <c r="J59">
        <v>82.2</v>
      </c>
      <c r="K59">
        <v>683.13656200000003</v>
      </c>
      <c r="L59">
        <v>653.15250000000003</v>
      </c>
      <c r="M59">
        <v>72</v>
      </c>
      <c r="N59">
        <v>57.96</v>
      </c>
      <c r="O59">
        <v>123.66562500000001</v>
      </c>
      <c r="P59">
        <v>103.125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11.402587</v>
      </c>
      <c r="W59">
        <v>41.883000000000003</v>
      </c>
      <c r="X59">
        <v>147.515625</v>
      </c>
      <c r="Y59">
        <v>0</v>
      </c>
      <c r="Z59">
        <v>0</v>
      </c>
      <c r="AA59">
        <v>0</v>
      </c>
      <c r="AB59">
        <v>11.997</v>
      </c>
      <c r="AC59">
        <v>0</v>
      </c>
      <c r="AD59">
        <v>9.1149000000000004</v>
      </c>
      <c r="AE59">
        <v>32.957704</v>
      </c>
      <c r="AF59">
        <v>8.8740000000000006</v>
      </c>
      <c r="AG59">
        <v>40.370399999999997</v>
      </c>
      <c r="AH59">
        <v>46.781799999999997</v>
      </c>
      <c r="AI59">
        <v>0</v>
      </c>
      <c r="AJ59">
        <v>0</v>
      </c>
      <c r="AK59">
        <v>26.014500000000002</v>
      </c>
      <c r="AL59">
        <v>24.402000000000001</v>
      </c>
      <c r="AM59">
        <v>0</v>
      </c>
      <c r="AN59">
        <v>0.82259000000000004</v>
      </c>
      <c r="AO59">
        <v>26.46</v>
      </c>
      <c r="AP59">
        <v>12.169499999999999</v>
      </c>
      <c r="AQ59">
        <v>0</v>
      </c>
      <c r="AR59">
        <v>12.144</v>
      </c>
      <c r="AS59">
        <v>9.4163999999999994</v>
      </c>
      <c r="AT59">
        <v>14.287000000000001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2883.0837989999995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62.988</v>
      </c>
      <c r="H60">
        <v>0</v>
      </c>
      <c r="I60">
        <v>0</v>
      </c>
      <c r="J60">
        <v>82.2</v>
      </c>
      <c r="K60">
        <v>683.13656200000003</v>
      </c>
      <c r="L60">
        <v>653.15250000000003</v>
      </c>
      <c r="M60">
        <v>72</v>
      </c>
      <c r="N60">
        <v>57.96</v>
      </c>
      <c r="O60">
        <v>123.66562500000001</v>
      </c>
      <c r="P60">
        <v>103.125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11.402587</v>
      </c>
      <c r="W60">
        <v>41.883000000000003</v>
      </c>
      <c r="X60">
        <v>147.515625</v>
      </c>
      <c r="Y60">
        <v>0</v>
      </c>
      <c r="Z60">
        <v>0</v>
      </c>
      <c r="AA60">
        <v>0</v>
      </c>
      <c r="AB60">
        <v>11.997</v>
      </c>
      <c r="AC60">
        <v>0</v>
      </c>
      <c r="AD60">
        <v>9.1149000000000004</v>
      </c>
      <c r="AE60">
        <v>32.957704</v>
      </c>
      <c r="AF60">
        <v>8.8740000000000006</v>
      </c>
      <c r="AG60">
        <v>40.370399999999997</v>
      </c>
      <c r="AH60">
        <v>46.781799999999997</v>
      </c>
      <c r="AI60">
        <v>0</v>
      </c>
      <c r="AJ60">
        <v>0</v>
      </c>
      <c r="AK60">
        <v>26.014500000000002</v>
      </c>
      <c r="AL60">
        <v>24.402000000000001</v>
      </c>
      <c r="AM60">
        <v>0</v>
      </c>
      <c r="AN60">
        <v>0.82259000000000004</v>
      </c>
      <c r="AO60">
        <v>26.46</v>
      </c>
      <c r="AP60">
        <v>12.169499999999999</v>
      </c>
      <c r="AQ60">
        <v>0</v>
      </c>
      <c r="AR60">
        <v>12.144</v>
      </c>
      <c r="AS60">
        <v>9.4163999999999994</v>
      </c>
      <c r="AT60">
        <v>14.287000000000001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2883.0837989999995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62.988</v>
      </c>
      <c r="H61">
        <v>0</v>
      </c>
      <c r="I61">
        <v>0</v>
      </c>
      <c r="J61">
        <v>82.2</v>
      </c>
      <c r="K61">
        <v>683.13656200000003</v>
      </c>
      <c r="L61">
        <v>653.15250000000003</v>
      </c>
      <c r="M61">
        <v>72</v>
      </c>
      <c r="N61">
        <v>57.96</v>
      </c>
      <c r="O61">
        <v>123.66562500000001</v>
      </c>
      <c r="P61">
        <v>103.125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11.402587</v>
      </c>
      <c r="W61">
        <v>41.883000000000003</v>
      </c>
      <c r="X61">
        <v>147.515625</v>
      </c>
      <c r="Y61">
        <v>0</v>
      </c>
      <c r="Z61">
        <v>0</v>
      </c>
      <c r="AA61">
        <v>0</v>
      </c>
      <c r="AB61">
        <v>11.997</v>
      </c>
      <c r="AC61">
        <v>0</v>
      </c>
      <c r="AD61">
        <v>9.1149000000000004</v>
      </c>
      <c r="AE61">
        <v>32.957704</v>
      </c>
      <c r="AF61">
        <v>8.8740000000000006</v>
      </c>
      <c r="AG61">
        <v>40.370399999999997</v>
      </c>
      <c r="AH61">
        <v>46.781799999999997</v>
      </c>
      <c r="AI61">
        <v>0</v>
      </c>
      <c r="AJ61">
        <v>0</v>
      </c>
      <c r="AK61">
        <v>26.014500000000002</v>
      </c>
      <c r="AL61">
        <v>24.402000000000001</v>
      </c>
      <c r="AM61">
        <v>0</v>
      </c>
      <c r="AN61">
        <v>0.82259000000000004</v>
      </c>
      <c r="AO61">
        <v>26.46</v>
      </c>
      <c r="AP61">
        <v>12.169499999999999</v>
      </c>
      <c r="AQ61">
        <v>0</v>
      </c>
      <c r="AR61">
        <v>12.144</v>
      </c>
      <c r="AS61">
        <v>9.4163999999999994</v>
      </c>
      <c r="AT61">
        <v>14.287000000000001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2883.0837989999995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62.988</v>
      </c>
      <c r="H62">
        <v>0</v>
      </c>
      <c r="I62">
        <v>0</v>
      </c>
      <c r="J62">
        <v>82.2</v>
      </c>
      <c r="K62">
        <v>683.13656200000003</v>
      </c>
      <c r="L62">
        <v>653.15250000000003</v>
      </c>
      <c r="M62">
        <v>72</v>
      </c>
      <c r="N62">
        <v>57.96</v>
      </c>
      <c r="O62">
        <v>123.66562500000001</v>
      </c>
      <c r="P62">
        <v>103.125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11.402587</v>
      </c>
      <c r="W62">
        <v>41.883000000000003</v>
      </c>
      <c r="X62">
        <v>147.515625</v>
      </c>
      <c r="Y62">
        <v>0</v>
      </c>
      <c r="Z62">
        <v>0</v>
      </c>
      <c r="AA62">
        <v>0</v>
      </c>
      <c r="AB62">
        <v>11.997</v>
      </c>
      <c r="AC62">
        <v>0</v>
      </c>
      <c r="AD62">
        <v>9.1149000000000004</v>
      </c>
      <c r="AE62">
        <v>32.957704</v>
      </c>
      <c r="AF62">
        <v>8.8740000000000006</v>
      </c>
      <c r="AG62">
        <v>40.370399999999997</v>
      </c>
      <c r="AH62">
        <v>46.781799999999997</v>
      </c>
      <c r="AI62">
        <v>0</v>
      </c>
      <c r="AJ62">
        <v>0</v>
      </c>
      <c r="AK62">
        <v>26.014500000000002</v>
      </c>
      <c r="AL62">
        <v>24.402000000000001</v>
      </c>
      <c r="AM62">
        <v>0</v>
      </c>
      <c r="AN62">
        <v>0.82259000000000004</v>
      </c>
      <c r="AO62">
        <v>26.46</v>
      </c>
      <c r="AP62">
        <v>12.169499999999999</v>
      </c>
      <c r="AQ62">
        <v>0</v>
      </c>
      <c r="AR62">
        <v>12.144</v>
      </c>
      <c r="AS62">
        <v>9.4163999999999994</v>
      </c>
      <c r="AT62">
        <v>14.287000000000001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2883.0837989999995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62.988</v>
      </c>
      <c r="H63">
        <v>0</v>
      </c>
      <c r="I63">
        <v>0</v>
      </c>
      <c r="J63">
        <v>82.2</v>
      </c>
      <c r="K63">
        <v>683.13656200000003</v>
      </c>
      <c r="L63">
        <v>653.15250000000003</v>
      </c>
      <c r="M63">
        <v>82</v>
      </c>
      <c r="N63">
        <v>57.96</v>
      </c>
      <c r="O63">
        <v>123.66562500000001</v>
      </c>
      <c r="P63">
        <v>103.125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11.402587</v>
      </c>
      <c r="W63">
        <v>41.883000000000003</v>
      </c>
      <c r="X63">
        <v>147.515625</v>
      </c>
      <c r="Y63">
        <v>0</v>
      </c>
      <c r="Z63">
        <v>0</v>
      </c>
      <c r="AA63">
        <v>0</v>
      </c>
      <c r="AB63">
        <v>11.997</v>
      </c>
      <c r="AC63">
        <v>0</v>
      </c>
      <c r="AD63">
        <v>9.1149000000000004</v>
      </c>
      <c r="AE63">
        <v>32.957704</v>
      </c>
      <c r="AF63">
        <v>8.8740000000000006</v>
      </c>
      <c r="AG63">
        <v>40.370399999999997</v>
      </c>
      <c r="AH63">
        <v>46.781799999999997</v>
      </c>
      <c r="AI63">
        <v>0</v>
      </c>
      <c r="AJ63">
        <v>0</v>
      </c>
      <c r="AK63">
        <v>26.014500000000002</v>
      </c>
      <c r="AL63">
        <v>13.363</v>
      </c>
      <c r="AM63">
        <v>0</v>
      </c>
      <c r="AN63">
        <v>0.82259000000000004</v>
      </c>
      <c r="AO63">
        <v>26.46</v>
      </c>
      <c r="AP63">
        <v>12.169499999999999</v>
      </c>
      <c r="AQ63">
        <v>0</v>
      </c>
      <c r="AR63">
        <v>12.144</v>
      </c>
      <c r="AS63">
        <v>9.4163999999999994</v>
      </c>
      <c r="AT63">
        <v>14.287000000000001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2882.0447989999993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62.988</v>
      </c>
      <c r="H64">
        <v>0</v>
      </c>
      <c r="I64">
        <v>0</v>
      </c>
      <c r="J64">
        <v>82.2</v>
      </c>
      <c r="K64">
        <v>683.13656200000003</v>
      </c>
      <c r="L64">
        <v>653.15250000000003</v>
      </c>
      <c r="M64">
        <v>92</v>
      </c>
      <c r="N64">
        <v>57.96</v>
      </c>
      <c r="O64">
        <v>123.66562500000001</v>
      </c>
      <c r="P64">
        <v>103.125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11.402587</v>
      </c>
      <c r="W64">
        <v>41.883000000000003</v>
      </c>
      <c r="X64">
        <v>147.515625</v>
      </c>
      <c r="Y64">
        <v>0</v>
      </c>
      <c r="Z64">
        <v>0</v>
      </c>
      <c r="AA64">
        <v>0</v>
      </c>
      <c r="AB64">
        <v>11.997</v>
      </c>
      <c r="AC64">
        <v>0</v>
      </c>
      <c r="AD64">
        <v>9.1149000000000004</v>
      </c>
      <c r="AE64">
        <v>32.957704</v>
      </c>
      <c r="AF64">
        <v>8.8740000000000006</v>
      </c>
      <c r="AG64">
        <v>40.370399999999997</v>
      </c>
      <c r="AH64">
        <v>46.781799999999997</v>
      </c>
      <c r="AI64">
        <v>0</v>
      </c>
      <c r="AJ64">
        <v>0</v>
      </c>
      <c r="AK64">
        <v>26.014500000000002</v>
      </c>
      <c r="AL64">
        <v>13.363</v>
      </c>
      <c r="AM64">
        <v>0</v>
      </c>
      <c r="AN64">
        <v>0.82259000000000004</v>
      </c>
      <c r="AO64">
        <v>26.46</v>
      </c>
      <c r="AP64">
        <v>12.169499999999999</v>
      </c>
      <c r="AQ64">
        <v>0</v>
      </c>
      <c r="AR64">
        <v>12.144</v>
      </c>
      <c r="AS64">
        <v>9.4163999999999994</v>
      </c>
      <c r="AT64">
        <v>14.287000000000001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2892.0447989999993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62.988</v>
      </c>
      <c r="H65">
        <v>0</v>
      </c>
      <c r="I65">
        <v>0</v>
      </c>
      <c r="J65">
        <v>82.2</v>
      </c>
      <c r="K65">
        <v>683.13656200000003</v>
      </c>
      <c r="L65">
        <v>653.15250000000003</v>
      </c>
      <c r="M65">
        <v>92</v>
      </c>
      <c r="N65">
        <v>57.96</v>
      </c>
      <c r="O65">
        <v>123.66562500000001</v>
      </c>
      <c r="P65">
        <v>103.125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11.402587</v>
      </c>
      <c r="W65">
        <v>41.883000000000003</v>
      </c>
      <c r="X65">
        <v>147.515625</v>
      </c>
      <c r="Y65">
        <v>0</v>
      </c>
      <c r="Z65">
        <v>0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40.370399999999997</v>
      </c>
      <c r="AH65">
        <v>46.781799999999997</v>
      </c>
      <c r="AI65">
        <v>0</v>
      </c>
      <c r="AJ65">
        <v>0</v>
      </c>
      <c r="AK65">
        <v>26.014500000000002</v>
      </c>
      <c r="AL65">
        <v>13.363</v>
      </c>
      <c r="AM65">
        <v>0</v>
      </c>
      <c r="AN65">
        <v>0.82259000000000004</v>
      </c>
      <c r="AO65">
        <v>26.46</v>
      </c>
      <c r="AP65">
        <v>12.169499999999999</v>
      </c>
      <c r="AQ65">
        <v>0</v>
      </c>
      <c r="AR65">
        <v>12.144</v>
      </c>
      <c r="AS65">
        <v>9.4163999999999994</v>
      </c>
      <c r="AT65">
        <v>14.287000000000001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2892.0447989999993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62.988</v>
      </c>
      <c r="H66">
        <v>0</v>
      </c>
      <c r="I66">
        <v>0</v>
      </c>
      <c r="J66">
        <v>82.2</v>
      </c>
      <c r="K66">
        <v>683.13656200000003</v>
      </c>
      <c r="L66">
        <v>653.15250000000003</v>
      </c>
      <c r="M66">
        <v>92</v>
      </c>
      <c r="N66">
        <v>57.96</v>
      </c>
      <c r="O66">
        <v>123.66562500000001</v>
      </c>
      <c r="P66">
        <v>103.125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11.402587</v>
      </c>
      <c r="W66">
        <v>41.883000000000003</v>
      </c>
      <c r="X66">
        <v>147.515625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40.370399999999997</v>
      </c>
      <c r="AH66">
        <v>46.781799999999997</v>
      </c>
      <c r="AI66">
        <v>0</v>
      </c>
      <c r="AJ66">
        <v>0</v>
      </c>
      <c r="AK66">
        <v>26.014500000000002</v>
      </c>
      <c r="AL66">
        <v>13.363</v>
      </c>
      <c r="AM66">
        <v>0</v>
      </c>
      <c r="AN66">
        <v>0.82259000000000004</v>
      </c>
      <c r="AO66">
        <v>26.46</v>
      </c>
      <c r="AP66">
        <v>12.169499999999999</v>
      </c>
      <c r="AQ66">
        <v>0</v>
      </c>
      <c r="AR66">
        <v>12.144</v>
      </c>
      <c r="AS66">
        <v>9.4163999999999994</v>
      </c>
      <c r="AT66">
        <v>14.287000000000001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2898.5655989999991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62.988</v>
      </c>
      <c r="H67">
        <v>0</v>
      </c>
      <c r="I67">
        <v>0</v>
      </c>
      <c r="J67">
        <v>82.2</v>
      </c>
      <c r="K67">
        <v>683.13656200000003</v>
      </c>
      <c r="L67">
        <v>653.15250000000003</v>
      </c>
      <c r="M67">
        <v>92</v>
      </c>
      <c r="N67">
        <v>57.96</v>
      </c>
      <c r="O67">
        <v>123.66562500000001</v>
      </c>
      <c r="P67">
        <v>103.125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11.402587</v>
      </c>
      <c r="W67">
        <v>41.883000000000003</v>
      </c>
      <c r="X67">
        <v>98.34375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1.321</v>
      </c>
      <c r="AE67">
        <v>32.957704</v>
      </c>
      <c r="AF67">
        <v>8.8740000000000006</v>
      </c>
      <c r="AG67">
        <v>40.370399999999997</v>
      </c>
      <c r="AH67">
        <v>46.781799999999997</v>
      </c>
      <c r="AI67">
        <v>0</v>
      </c>
      <c r="AJ67">
        <v>0</v>
      </c>
      <c r="AK67">
        <v>26.014500000000002</v>
      </c>
      <c r="AL67">
        <v>24.402000000000001</v>
      </c>
      <c r="AM67">
        <v>0</v>
      </c>
      <c r="AN67">
        <v>0.82259000000000004</v>
      </c>
      <c r="AO67">
        <v>26.46</v>
      </c>
      <c r="AP67">
        <v>12.169499999999999</v>
      </c>
      <c r="AQ67">
        <v>0</v>
      </c>
      <c r="AR67">
        <v>48.576000000000001</v>
      </c>
      <c r="AS67">
        <v>9.4163999999999994</v>
      </c>
      <c r="AT67">
        <v>14.287000000000001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2889.0708239999994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62.988</v>
      </c>
      <c r="H68">
        <v>0</v>
      </c>
      <c r="I68">
        <v>0</v>
      </c>
      <c r="J68">
        <v>82.2</v>
      </c>
      <c r="K68">
        <v>683.13656200000003</v>
      </c>
      <c r="L68">
        <v>653.15250000000003</v>
      </c>
      <c r="M68">
        <v>92</v>
      </c>
      <c r="N68">
        <v>57.96</v>
      </c>
      <c r="O68">
        <v>123.66562500000001</v>
      </c>
      <c r="P68">
        <v>103.125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11.402587</v>
      </c>
      <c r="W68">
        <v>41.883000000000003</v>
      </c>
      <c r="X68">
        <v>98.34375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1.321</v>
      </c>
      <c r="AE68">
        <v>32.957704</v>
      </c>
      <c r="AF68">
        <v>8.8740000000000006</v>
      </c>
      <c r="AG68">
        <v>40.370399999999997</v>
      </c>
      <c r="AH68">
        <v>46.781799999999997</v>
      </c>
      <c r="AI68">
        <v>0</v>
      </c>
      <c r="AJ68">
        <v>0</v>
      </c>
      <c r="AK68">
        <v>26.014500000000002</v>
      </c>
      <c r="AL68">
        <v>24.402000000000001</v>
      </c>
      <c r="AM68">
        <v>0</v>
      </c>
      <c r="AN68">
        <v>0.82259000000000004</v>
      </c>
      <c r="AO68">
        <v>26.46</v>
      </c>
      <c r="AP68">
        <v>12.169499999999999</v>
      </c>
      <c r="AQ68">
        <v>0</v>
      </c>
      <c r="AR68">
        <v>48.576000000000001</v>
      </c>
      <c r="AS68">
        <v>9.4163999999999994</v>
      </c>
      <c r="AT68">
        <v>14.287000000000001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2889.0708239999994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62.988</v>
      </c>
      <c r="H69">
        <v>0</v>
      </c>
      <c r="I69">
        <v>0</v>
      </c>
      <c r="J69">
        <v>82.2</v>
      </c>
      <c r="K69">
        <v>683.13656200000003</v>
      </c>
      <c r="L69">
        <v>653.15250000000003</v>
      </c>
      <c r="M69">
        <v>92</v>
      </c>
      <c r="N69">
        <v>57.96</v>
      </c>
      <c r="O69">
        <v>123.66562500000001</v>
      </c>
      <c r="P69">
        <v>103.125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11.402587</v>
      </c>
      <c r="W69">
        <v>41.883000000000003</v>
      </c>
      <c r="X69">
        <v>98.34375</v>
      </c>
      <c r="Y69">
        <v>0</v>
      </c>
      <c r="Z69">
        <v>6.5208000000000004</v>
      </c>
      <c r="AA69">
        <v>0</v>
      </c>
      <c r="AB69">
        <v>11.997</v>
      </c>
      <c r="AC69">
        <v>0</v>
      </c>
      <c r="AD69">
        <v>1.321</v>
      </c>
      <c r="AE69">
        <v>32.957704</v>
      </c>
      <c r="AF69">
        <v>8.8740000000000006</v>
      </c>
      <c r="AG69">
        <v>40.370399999999997</v>
      </c>
      <c r="AH69">
        <v>46.781799999999997</v>
      </c>
      <c r="AI69">
        <v>0</v>
      </c>
      <c r="AJ69">
        <v>0</v>
      </c>
      <c r="AK69">
        <v>26.014500000000002</v>
      </c>
      <c r="AL69">
        <v>24.402000000000001</v>
      </c>
      <c r="AM69">
        <v>0</v>
      </c>
      <c r="AN69">
        <v>0.82259000000000004</v>
      </c>
      <c r="AO69">
        <v>23.52</v>
      </c>
      <c r="AP69">
        <v>12.169499999999999</v>
      </c>
      <c r="AQ69">
        <v>0</v>
      </c>
      <c r="AR69">
        <v>15.456</v>
      </c>
      <c r="AS69">
        <v>9.4163999999999994</v>
      </c>
      <c r="AT69">
        <v>14.287000000000001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2853.0108239999995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62.988</v>
      </c>
      <c r="H70">
        <v>0</v>
      </c>
      <c r="I70">
        <v>0</v>
      </c>
      <c r="J70">
        <v>82.2</v>
      </c>
      <c r="K70">
        <v>683.13656200000003</v>
      </c>
      <c r="L70">
        <v>653.15250000000003</v>
      </c>
      <c r="M70">
        <v>92</v>
      </c>
      <c r="N70">
        <v>57.96</v>
      </c>
      <c r="O70">
        <v>123.66562500000001</v>
      </c>
      <c r="P70">
        <v>103.125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11.402587</v>
      </c>
      <c r="W70">
        <v>41.883000000000003</v>
      </c>
      <c r="X70">
        <v>98.34375</v>
      </c>
      <c r="Y70">
        <v>0</v>
      </c>
      <c r="Z70">
        <v>6.5208000000000004</v>
      </c>
      <c r="AA70">
        <v>0</v>
      </c>
      <c r="AB70">
        <v>11.997</v>
      </c>
      <c r="AC70">
        <v>0</v>
      </c>
      <c r="AD70">
        <v>1.321</v>
      </c>
      <c r="AE70">
        <v>32.957704</v>
      </c>
      <c r="AF70">
        <v>8.8740000000000006</v>
      </c>
      <c r="AG70">
        <v>40.370399999999997</v>
      </c>
      <c r="AH70">
        <v>46.781799999999997</v>
      </c>
      <c r="AI70">
        <v>0</v>
      </c>
      <c r="AJ70">
        <v>0</v>
      </c>
      <c r="AK70">
        <v>26.014500000000002</v>
      </c>
      <c r="AL70">
        <v>36.021999999999998</v>
      </c>
      <c r="AM70">
        <v>0</v>
      </c>
      <c r="AN70">
        <v>0.82259000000000004</v>
      </c>
      <c r="AO70">
        <v>23.52</v>
      </c>
      <c r="AP70">
        <v>12.169499999999999</v>
      </c>
      <c r="AQ70">
        <v>0</v>
      </c>
      <c r="AR70">
        <v>11.04</v>
      </c>
      <c r="AS70">
        <v>10.089</v>
      </c>
      <c r="AT70">
        <v>14.287000000000001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2860.8874239999991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62.988</v>
      </c>
      <c r="H71">
        <v>0</v>
      </c>
      <c r="I71">
        <v>0</v>
      </c>
      <c r="J71">
        <v>82.2</v>
      </c>
      <c r="K71">
        <v>683.13656200000003</v>
      </c>
      <c r="L71">
        <v>653.15250000000003</v>
      </c>
      <c r="M71">
        <v>92</v>
      </c>
      <c r="N71">
        <v>57.96</v>
      </c>
      <c r="O71">
        <v>123.66562500000001</v>
      </c>
      <c r="P71">
        <v>103.125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11.402587</v>
      </c>
      <c r="W71">
        <v>41.883000000000003</v>
      </c>
      <c r="X71">
        <v>98.34375</v>
      </c>
      <c r="Y71">
        <v>0</v>
      </c>
      <c r="Z71">
        <v>6.5208000000000004</v>
      </c>
      <c r="AA71">
        <v>0</v>
      </c>
      <c r="AB71">
        <v>11.997</v>
      </c>
      <c r="AC71">
        <v>0</v>
      </c>
      <c r="AD71">
        <v>1.321</v>
      </c>
      <c r="AE71">
        <v>32.957704</v>
      </c>
      <c r="AF71">
        <v>8.8740000000000006</v>
      </c>
      <c r="AG71">
        <v>40.370399999999997</v>
      </c>
      <c r="AH71">
        <v>46.781799999999997</v>
      </c>
      <c r="AI71">
        <v>0</v>
      </c>
      <c r="AJ71">
        <v>0</v>
      </c>
      <c r="AK71">
        <v>26.014500000000002</v>
      </c>
      <c r="AL71">
        <v>13.363</v>
      </c>
      <c r="AM71">
        <v>0</v>
      </c>
      <c r="AN71">
        <v>0.82259000000000004</v>
      </c>
      <c r="AO71">
        <v>23.52</v>
      </c>
      <c r="AP71">
        <v>12.169499999999999</v>
      </c>
      <c r="AQ71">
        <v>0</v>
      </c>
      <c r="AR71">
        <v>11.04</v>
      </c>
      <c r="AS71">
        <v>16.680479999999999</v>
      </c>
      <c r="AT71">
        <v>14.287000000000001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2844.819903999999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62.988</v>
      </c>
      <c r="H72">
        <v>0</v>
      </c>
      <c r="I72">
        <v>0</v>
      </c>
      <c r="J72">
        <v>82.2</v>
      </c>
      <c r="K72">
        <v>683.13656200000003</v>
      </c>
      <c r="L72">
        <v>653.15250000000003</v>
      </c>
      <c r="M72">
        <v>92</v>
      </c>
      <c r="N72">
        <v>57.96</v>
      </c>
      <c r="O72">
        <v>123.66562500000001</v>
      </c>
      <c r="P72">
        <v>103.125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10.213587</v>
      </c>
      <c r="W72">
        <v>41.883000000000003</v>
      </c>
      <c r="X72">
        <v>98.34375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1.321</v>
      </c>
      <c r="AE72">
        <v>32.957704</v>
      </c>
      <c r="AF72">
        <v>8.8740000000000006</v>
      </c>
      <c r="AG72">
        <v>40.370399999999997</v>
      </c>
      <c r="AH72">
        <v>46.781799999999997</v>
      </c>
      <c r="AI72">
        <v>0</v>
      </c>
      <c r="AJ72">
        <v>0</v>
      </c>
      <c r="AK72">
        <v>26.014500000000002</v>
      </c>
      <c r="AL72">
        <v>13.363</v>
      </c>
      <c r="AM72">
        <v>0</v>
      </c>
      <c r="AN72">
        <v>0.82259000000000004</v>
      </c>
      <c r="AO72">
        <v>23.52</v>
      </c>
      <c r="AP72">
        <v>12.169499999999999</v>
      </c>
      <c r="AQ72">
        <v>15.435</v>
      </c>
      <c r="AR72">
        <v>11.04</v>
      </c>
      <c r="AS72">
        <v>16.680479999999999</v>
      </c>
      <c r="AT72">
        <v>14.287000000000001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2852.5451039999994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62.988</v>
      </c>
      <c r="H73">
        <v>0</v>
      </c>
      <c r="I73">
        <v>0</v>
      </c>
      <c r="J73">
        <v>82.2</v>
      </c>
      <c r="K73">
        <v>683.13656200000003</v>
      </c>
      <c r="L73">
        <v>653.15250000000003</v>
      </c>
      <c r="M73">
        <v>92</v>
      </c>
      <c r="N73">
        <v>57.96</v>
      </c>
      <c r="O73">
        <v>123.66562500000001</v>
      </c>
      <c r="P73">
        <v>103.125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3.7025869999999999</v>
      </c>
      <c r="W73">
        <v>41.883000000000003</v>
      </c>
      <c r="X73">
        <v>98.34375</v>
      </c>
      <c r="Y73">
        <v>0</v>
      </c>
      <c r="Z73">
        <v>0</v>
      </c>
      <c r="AA73">
        <v>0</v>
      </c>
      <c r="AB73">
        <v>11.997</v>
      </c>
      <c r="AC73">
        <v>0</v>
      </c>
      <c r="AD73">
        <v>1.321</v>
      </c>
      <c r="AE73">
        <v>32.957704</v>
      </c>
      <c r="AF73">
        <v>8.8740000000000006</v>
      </c>
      <c r="AG73">
        <v>40.370399999999997</v>
      </c>
      <c r="AH73">
        <v>61.555</v>
      </c>
      <c r="AI73">
        <v>0</v>
      </c>
      <c r="AJ73">
        <v>0</v>
      </c>
      <c r="AK73">
        <v>26.014500000000002</v>
      </c>
      <c r="AL73">
        <v>13.363</v>
      </c>
      <c r="AM73">
        <v>0</v>
      </c>
      <c r="AN73">
        <v>0.82259000000000004</v>
      </c>
      <c r="AO73">
        <v>22.344000000000001</v>
      </c>
      <c r="AP73">
        <v>12.169499999999999</v>
      </c>
      <c r="AQ73">
        <v>31.122</v>
      </c>
      <c r="AR73">
        <v>11.04</v>
      </c>
      <c r="AS73">
        <v>9.4163999999999994</v>
      </c>
      <c r="AT73">
        <v>14.287000000000001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2868.0542239999991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62.988</v>
      </c>
      <c r="H74">
        <v>0</v>
      </c>
      <c r="I74">
        <v>0</v>
      </c>
      <c r="J74">
        <v>82.2</v>
      </c>
      <c r="K74">
        <v>683.13656200000003</v>
      </c>
      <c r="L74">
        <v>653.15250000000003</v>
      </c>
      <c r="M74">
        <v>92</v>
      </c>
      <c r="N74">
        <v>57.96</v>
      </c>
      <c r="O74">
        <v>123.66562500000001</v>
      </c>
      <c r="P74">
        <v>103.125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3.7025869999999999</v>
      </c>
      <c r="W74">
        <v>41.883000000000003</v>
      </c>
      <c r="X74">
        <v>98.34375</v>
      </c>
      <c r="Y74">
        <v>0</v>
      </c>
      <c r="Z74">
        <v>0</v>
      </c>
      <c r="AA74">
        <v>6.32</v>
      </c>
      <c r="AB74">
        <v>11.997</v>
      </c>
      <c r="AC74">
        <v>0</v>
      </c>
      <c r="AD74">
        <v>1.321</v>
      </c>
      <c r="AE74">
        <v>32.957704</v>
      </c>
      <c r="AF74">
        <v>8.8740000000000006</v>
      </c>
      <c r="AG74">
        <v>40.370399999999997</v>
      </c>
      <c r="AH74">
        <v>61.555</v>
      </c>
      <c r="AI74">
        <v>0</v>
      </c>
      <c r="AJ74">
        <v>0</v>
      </c>
      <c r="AK74">
        <v>26.014500000000002</v>
      </c>
      <c r="AL74">
        <v>13.363</v>
      </c>
      <c r="AM74">
        <v>0</v>
      </c>
      <c r="AN74">
        <v>0.82259000000000004</v>
      </c>
      <c r="AO74">
        <v>22.344000000000001</v>
      </c>
      <c r="AP74">
        <v>12.169499999999999</v>
      </c>
      <c r="AQ74">
        <v>45.36</v>
      </c>
      <c r="AR74">
        <v>13.247999999999999</v>
      </c>
      <c r="AS74">
        <v>9.4163999999999994</v>
      </c>
      <c r="AT74">
        <v>14.287000000000001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2890.8202239999996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63.530999999999999</v>
      </c>
      <c r="H75">
        <v>0</v>
      </c>
      <c r="I75">
        <v>0</v>
      </c>
      <c r="J75">
        <v>82.2</v>
      </c>
      <c r="K75">
        <v>683.13656200000003</v>
      </c>
      <c r="L75">
        <v>653.15250000000003</v>
      </c>
      <c r="M75">
        <v>92</v>
      </c>
      <c r="N75">
        <v>57.96</v>
      </c>
      <c r="O75">
        <v>123.66562500000001</v>
      </c>
      <c r="P75">
        <v>103.125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3.7025869999999999</v>
      </c>
      <c r="W75">
        <v>41.883000000000003</v>
      </c>
      <c r="X75">
        <v>98.34375</v>
      </c>
      <c r="Y75">
        <v>0</v>
      </c>
      <c r="Z75">
        <v>0</v>
      </c>
      <c r="AA75">
        <v>11.455</v>
      </c>
      <c r="AB75">
        <v>11.997</v>
      </c>
      <c r="AC75">
        <v>0</v>
      </c>
      <c r="AD75">
        <v>1.321</v>
      </c>
      <c r="AE75">
        <v>49.436556000000003</v>
      </c>
      <c r="AF75">
        <v>8.8740000000000006</v>
      </c>
      <c r="AG75">
        <v>40.370399999999997</v>
      </c>
      <c r="AH75">
        <v>61.555</v>
      </c>
      <c r="AI75">
        <v>0</v>
      </c>
      <c r="AJ75">
        <v>0</v>
      </c>
      <c r="AK75">
        <v>26.014500000000002</v>
      </c>
      <c r="AL75">
        <v>36.021999999999998</v>
      </c>
      <c r="AM75">
        <v>0</v>
      </c>
      <c r="AN75">
        <v>0.78432999999999997</v>
      </c>
      <c r="AO75">
        <v>23.52</v>
      </c>
      <c r="AP75">
        <v>12.169499999999999</v>
      </c>
      <c r="AQ75">
        <v>45.36</v>
      </c>
      <c r="AR75">
        <v>13.247999999999999</v>
      </c>
      <c r="AS75">
        <v>9.4163999999999994</v>
      </c>
      <c r="AT75">
        <v>14.287000000000001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2936.7738159999994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82.2</v>
      </c>
      <c r="K76">
        <v>683.13656200000003</v>
      </c>
      <c r="L76">
        <v>653.15250000000003</v>
      </c>
      <c r="M76">
        <v>92</v>
      </c>
      <c r="N76">
        <v>57.96</v>
      </c>
      <c r="O76">
        <v>123.66562500000001</v>
      </c>
      <c r="P76">
        <v>103.125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3.7025869999999999</v>
      </c>
      <c r="W76">
        <v>41.883000000000003</v>
      </c>
      <c r="X76">
        <v>98.34375</v>
      </c>
      <c r="Y76">
        <v>0</v>
      </c>
      <c r="Z76">
        <v>0</v>
      </c>
      <c r="AA76">
        <v>22.12</v>
      </c>
      <c r="AB76">
        <v>11.997</v>
      </c>
      <c r="AC76">
        <v>0</v>
      </c>
      <c r="AD76">
        <v>1.321</v>
      </c>
      <c r="AE76">
        <v>49.436556000000003</v>
      </c>
      <c r="AF76">
        <v>8.8740000000000006</v>
      </c>
      <c r="AG76">
        <v>40.370399999999997</v>
      </c>
      <c r="AH76">
        <v>83.335999999999999</v>
      </c>
      <c r="AI76">
        <v>0</v>
      </c>
      <c r="AJ76">
        <v>0</v>
      </c>
      <c r="AK76">
        <v>26.014500000000002</v>
      </c>
      <c r="AL76">
        <v>79.376220000000004</v>
      </c>
      <c r="AM76">
        <v>3.5991</v>
      </c>
      <c r="AN76">
        <v>0.78432999999999997</v>
      </c>
      <c r="AO76">
        <v>23.52</v>
      </c>
      <c r="AP76">
        <v>12.169499999999999</v>
      </c>
      <c r="AQ76">
        <v>52.542000000000002</v>
      </c>
      <c r="AR76">
        <v>13.247999999999999</v>
      </c>
      <c r="AS76">
        <v>9.4163999999999994</v>
      </c>
      <c r="AT76">
        <v>14.287000000000001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3023.3551359999992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82.2</v>
      </c>
      <c r="K77">
        <v>683.13656200000003</v>
      </c>
      <c r="L77">
        <v>653.15250000000003</v>
      </c>
      <c r="M77">
        <v>92</v>
      </c>
      <c r="N77">
        <v>57.96</v>
      </c>
      <c r="O77">
        <v>123.66562500000001</v>
      </c>
      <c r="P77">
        <v>103.125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3.7025869999999999</v>
      </c>
      <c r="W77">
        <v>40.061999999999998</v>
      </c>
      <c r="X77">
        <v>98.34375</v>
      </c>
      <c r="Y77">
        <v>0</v>
      </c>
      <c r="Z77">
        <v>0</v>
      </c>
      <c r="AA77">
        <v>33.18</v>
      </c>
      <c r="AB77">
        <v>13.17004</v>
      </c>
      <c r="AC77">
        <v>9.6778399999999998</v>
      </c>
      <c r="AD77">
        <v>18.229800000000001</v>
      </c>
      <c r="AE77">
        <v>49.436556000000003</v>
      </c>
      <c r="AF77">
        <v>8.8740000000000006</v>
      </c>
      <c r="AG77">
        <v>40.370399999999997</v>
      </c>
      <c r="AH77">
        <v>113.64</v>
      </c>
      <c r="AI77">
        <v>3.1825000000000001</v>
      </c>
      <c r="AJ77">
        <v>0</v>
      </c>
      <c r="AK77">
        <v>26.014500000000002</v>
      </c>
      <c r="AL77">
        <v>79.376220000000004</v>
      </c>
      <c r="AM77">
        <v>4.5321999999999996</v>
      </c>
      <c r="AN77">
        <v>0.78432999999999997</v>
      </c>
      <c r="AO77">
        <v>24.99</v>
      </c>
      <c r="AP77">
        <v>12.169499999999999</v>
      </c>
      <c r="AQ77">
        <v>62.244</v>
      </c>
      <c r="AR77">
        <v>13.247999999999999</v>
      </c>
      <c r="AS77">
        <v>9.4163999999999994</v>
      </c>
      <c r="AT77">
        <v>14.287000000000001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3105.9454159999996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82.2</v>
      </c>
      <c r="K78">
        <v>683.13656200000003</v>
      </c>
      <c r="L78">
        <v>653.15250000000003</v>
      </c>
      <c r="M78">
        <v>92</v>
      </c>
      <c r="N78">
        <v>57.96</v>
      </c>
      <c r="O78">
        <v>123.66562500000001</v>
      </c>
      <c r="P78">
        <v>103.125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3.7025869999999999</v>
      </c>
      <c r="W78">
        <v>40.061999999999998</v>
      </c>
      <c r="X78">
        <v>98.34375</v>
      </c>
      <c r="Y78">
        <v>0</v>
      </c>
      <c r="Z78">
        <v>3.3</v>
      </c>
      <c r="AA78">
        <v>37.92</v>
      </c>
      <c r="AB78">
        <v>26.34008</v>
      </c>
      <c r="AC78">
        <v>19.35568</v>
      </c>
      <c r="AD78">
        <v>27.3447</v>
      </c>
      <c r="AE78">
        <v>49.436556000000003</v>
      </c>
      <c r="AF78">
        <v>8.8740000000000006</v>
      </c>
      <c r="AG78">
        <v>40.370399999999997</v>
      </c>
      <c r="AH78">
        <v>113.64</v>
      </c>
      <c r="AI78">
        <v>5.0919999999999996</v>
      </c>
      <c r="AJ78">
        <v>0</v>
      </c>
      <c r="AK78">
        <v>26.014500000000002</v>
      </c>
      <c r="AL78">
        <v>79.376220000000004</v>
      </c>
      <c r="AM78">
        <v>5.1986999999999997</v>
      </c>
      <c r="AN78">
        <v>0.78432999999999997</v>
      </c>
      <c r="AO78">
        <v>24.99</v>
      </c>
      <c r="AP78">
        <v>12.169499999999999</v>
      </c>
      <c r="AQ78">
        <v>62.244</v>
      </c>
      <c r="AR78">
        <v>13.247999999999999</v>
      </c>
      <c r="AS78">
        <v>9.4163999999999994</v>
      </c>
      <c r="AT78">
        <v>14.287000000000001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3148.5241960000003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82.2</v>
      </c>
      <c r="K79">
        <v>683.13656200000003</v>
      </c>
      <c r="L79">
        <v>653.15250000000003</v>
      </c>
      <c r="M79">
        <v>92</v>
      </c>
      <c r="N79">
        <v>57.96</v>
      </c>
      <c r="O79">
        <v>123.66562500000001</v>
      </c>
      <c r="P79">
        <v>103.125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3.7025869999999999</v>
      </c>
      <c r="W79">
        <v>40.061999999999998</v>
      </c>
      <c r="X79">
        <v>98.34375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40.370399999999997</v>
      </c>
      <c r="AH79">
        <v>140.34540000000001</v>
      </c>
      <c r="AI79">
        <v>32.700823999999997</v>
      </c>
      <c r="AJ79">
        <v>0</v>
      </c>
      <c r="AK79">
        <v>26.014500000000002</v>
      </c>
      <c r="AL79">
        <v>79.376220000000004</v>
      </c>
      <c r="AM79">
        <v>15.804048</v>
      </c>
      <c r="AN79">
        <v>0.78432999999999997</v>
      </c>
      <c r="AO79">
        <v>24.99</v>
      </c>
      <c r="AP79">
        <v>12.169499999999999</v>
      </c>
      <c r="AQ79">
        <v>62.244</v>
      </c>
      <c r="AR79">
        <v>16.559999999999999</v>
      </c>
      <c r="AS79">
        <v>9.4163999999999994</v>
      </c>
      <c r="AT79">
        <v>14.287000000000001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3270.3088600000001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82.2</v>
      </c>
      <c r="K80">
        <v>683.13656200000003</v>
      </c>
      <c r="L80">
        <v>653.15250000000003</v>
      </c>
      <c r="M80">
        <v>92</v>
      </c>
      <c r="N80">
        <v>57.96</v>
      </c>
      <c r="O80">
        <v>123.66562500000001</v>
      </c>
      <c r="P80">
        <v>103.125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3.7025869999999999</v>
      </c>
      <c r="W80">
        <v>40.061999999999998</v>
      </c>
      <c r="X80">
        <v>98.34375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40.370399999999997</v>
      </c>
      <c r="AH80">
        <v>140.34540000000001</v>
      </c>
      <c r="AI80">
        <v>32.700823999999997</v>
      </c>
      <c r="AJ80">
        <v>0</v>
      </c>
      <c r="AK80">
        <v>26.014500000000002</v>
      </c>
      <c r="AL80">
        <v>13.363</v>
      </c>
      <c r="AM80">
        <v>15.804048</v>
      </c>
      <c r="AN80">
        <v>0.78432999999999997</v>
      </c>
      <c r="AO80">
        <v>24.99</v>
      </c>
      <c r="AP80">
        <v>12.169499999999999</v>
      </c>
      <c r="AQ80">
        <v>62.244</v>
      </c>
      <c r="AR80">
        <v>16.559999999999999</v>
      </c>
      <c r="AS80">
        <v>9.4163999999999994</v>
      </c>
      <c r="AT80">
        <v>14.287000000000001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3204.2956399999998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63.530999999999999</v>
      </c>
      <c r="H81">
        <v>0</v>
      </c>
      <c r="I81">
        <v>0</v>
      </c>
      <c r="J81">
        <v>82.2</v>
      </c>
      <c r="K81">
        <v>683.13656200000003</v>
      </c>
      <c r="L81">
        <v>653.15250000000003</v>
      </c>
      <c r="M81">
        <v>92</v>
      </c>
      <c r="N81">
        <v>57.96</v>
      </c>
      <c r="O81">
        <v>123.66562500000001</v>
      </c>
      <c r="P81">
        <v>103.125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3.7025869999999999</v>
      </c>
      <c r="W81">
        <v>40.061999999999998</v>
      </c>
      <c r="X81">
        <v>98.34375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40.370399999999997</v>
      </c>
      <c r="AH81">
        <v>140.34540000000001</v>
      </c>
      <c r="AI81">
        <v>32.700823999999997</v>
      </c>
      <c r="AJ81">
        <v>0</v>
      </c>
      <c r="AK81">
        <v>26.014500000000002</v>
      </c>
      <c r="AL81">
        <v>13.363</v>
      </c>
      <c r="AM81">
        <v>15.804048</v>
      </c>
      <c r="AN81">
        <v>0.78432999999999997</v>
      </c>
      <c r="AO81">
        <v>26.46</v>
      </c>
      <c r="AP81">
        <v>12.169499999999999</v>
      </c>
      <c r="AQ81">
        <v>62.244</v>
      </c>
      <c r="AR81">
        <v>16.559999999999999</v>
      </c>
      <c r="AS81">
        <v>9.4163999999999994</v>
      </c>
      <c r="AT81">
        <v>14.287000000000001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3205.7656400000001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63.530999999999999</v>
      </c>
      <c r="H82">
        <v>0</v>
      </c>
      <c r="I82">
        <v>0</v>
      </c>
      <c r="J82">
        <v>82.2</v>
      </c>
      <c r="K82">
        <v>683.13656200000003</v>
      </c>
      <c r="L82">
        <v>653.15250000000003</v>
      </c>
      <c r="M82">
        <v>92</v>
      </c>
      <c r="N82">
        <v>57.96</v>
      </c>
      <c r="O82">
        <v>123.66562500000001</v>
      </c>
      <c r="P82">
        <v>103.125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3.7025869999999999</v>
      </c>
      <c r="W82">
        <v>40.061999999999998</v>
      </c>
      <c r="X82">
        <v>98.34375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40.370399999999997</v>
      </c>
      <c r="AH82">
        <v>140.34540000000001</v>
      </c>
      <c r="AI82">
        <v>32.700823999999997</v>
      </c>
      <c r="AJ82">
        <v>0</v>
      </c>
      <c r="AK82">
        <v>26.014500000000002</v>
      </c>
      <c r="AL82">
        <v>13.363</v>
      </c>
      <c r="AM82">
        <v>15.804048</v>
      </c>
      <c r="AN82">
        <v>0.78432999999999997</v>
      </c>
      <c r="AO82">
        <v>26.46</v>
      </c>
      <c r="AP82">
        <v>12.169499999999999</v>
      </c>
      <c r="AQ82">
        <v>62.244</v>
      </c>
      <c r="AR82">
        <v>16.559999999999999</v>
      </c>
      <c r="AS82">
        <v>9.4163999999999994</v>
      </c>
      <c r="AT82">
        <v>14.287000000000001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3205.7656400000001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63.530999999999999</v>
      </c>
      <c r="H83">
        <v>0</v>
      </c>
      <c r="I83">
        <v>0</v>
      </c>
      <c r="J83">
        <v>82.748000000000005</v>
      </c>
      <c r="K83">
        <v>683.13656200000003</v>
      </c>
      <c r="L83">
        <v>630.05250000000001</v>
      </c>
      <c r="M83">
        <v>92</v>
      </c>
      <c r="N83">
        <v>57.96</v>
      </c>
      <c r="O83">
        <v>123.66562500000001</v>
      </c>
      <c r="P83">
        <v>103.125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3.7025869999999999</v>
      </c>
      <c r="W83">
        <v>40.061999999999998</v>
      </c>
      <c r="X83">
        <v>98.34375</v>
      </c>
      <c r="Y83">
        <v>0</v>
      </c>
      <c r="Z83">
        <v>2.2000000000000002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40.370399999999997</v>
      </c>
      <c r="AH83">
        <v>140.34540000000001</v>
      </c>
      <c r="AI83">
        <v>32.700823999999997</v>
      </c>
      <c r="AJ83">
        <v>0</v>
      </c>
      <c r="AK83">
        <v>26.014500000000002</v>
      </c>
      <c r="AL83">
        <v>13.363</v>
      </c>
      <c r="AM83">
        <v>15.804048</v>
      </c>
      <c r="AN83">
        <v>0.78432999999999997</v>
      </c>
      <c r="AO83">
        <v>26.46</v>
      </c>
      <c r="AP83">
        <v>12.169499999999999</v>
      </c>
      <c r="AQ83">
        <v>62.244</v>
      </c>
      <c r="AR83">
        <v>11.04</v>
      </c>
      <c r="AS83">
        <v>9.4163999999999994</v>
      </c>
      <c r="AT83">
        <v>14.287000000000001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3160.33124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63.530999999999999</v>
      </c>
      <c r="H84">
        <v>0</v>
      </c>
      <c r="I84">
        <v>0</v>
      </c>
      <c r="J84">
        <v>82.748000000000005</v>
      </c>
      <c r="K84">
        <v>683.13656200000003</v>
      </c>
      <c r="L84">
        <v>618.50250000000005</v>
      </c>
      <c r="M84">
        <v>92</v>
      </c>
      <c r="N84">
        <v>57.96</v>
      </c>
      <c r="O84">
        <v>123.66562500000001</v>
      </c>
      <c r="P84">
        <v>103.125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3.7025869999999999</v>
      </c>
      <c r="W84">
        <v>40.061999999999998</v>
      </c>
      <c r="X84">
        <v>98.34375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40.370399999999997</v>
      </c>
      <c r="AH84">
        <v>140.34540000000001</v>
      </c>
      <c r="AI84">
        <v>32.700823999999997</v>
      </c>
      <c r="AJ84">
        <v>0</v>
      </c>
      <c r="AK84">
        <v>26.014500000000002</v>
      </c>
      <c r="AL84">
        <v>13.363</v>
      </c>
      <c r="AM84">
        <v>15.804048</v>
      </c>
      <c r="AN84">
        <v>0.78432999999999997</v>
      </c>
      <c r="AO84">
        <v>26.46</v>
      </c>
      <c r="AP84">
        <v>12.169499999999999</v>
      </c>
      <c r="AQ84">
        <v>62.244</v>
      </c>
      <c r="AR84">
        <v>11.04</v>
      </c>
      <c r="AS84">
        <v>9.4163999999999994</v>
      </c>
      <c r="AT84">
        <v>14.287000000000001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3146.5812400000004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63.530999999999999</v>
      </c>
      <c r="H85">
        <v>0</v>
      </c>
      <c r="I85">
        <v>0</v>
      </c>
      <c r="J85">
        <v>82.748000000000005</v>
      </c>
      <c r="K85">
        <v>683.13656200000003</v>
      </c>
      <c r="L85">
        <v>606.95249999999999</v>
      </c>
      <c r="M85">
        <v>92</v>
      </c>
      <c r="N85">
        <v>57.96</v>
      </c>
      <c r="O85">
        <v>123.66562500000001</v>
      </c>
      <c r="P85">
        <v>103.125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3.7025869999999999</v>
      </c>
      <c r="W85">
        <v>40.061999999999998</v>
      </c>
      <c r="X85">
        <v>98.34375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40.370399999999997</v>
      </c>
      <c r="AH85">
        <v>140.34540000000001</v>
      </c>
      <c r="AI85">
        <v>5.0919999999999996</v>
      </c>
      <c r="AJ85">
        <v>0</v>
      </c>
      <c r="AK85">
        <v>26.014500000000002</v>
      </c>
      <c r="AL85">
        <v>13.363</v>
      </c>
      <c r="AM85">
        <v>15.804048</v>
      </c>
      <c r="AN85">
        <v>0.78432999999999997</v>
      </c>
      <c r="AO85">
        <v>26.46</v>
      </c>
      <c r="AP85">
        <v>12.169499999999999</v>
      </c>
      <c r="AQ85">
        <v>62.244</v>
      </c>
      <c r="AR85">
        <v>11.04</v>
      </c>
      <c r="AS85">
        <v>9.4163999999999994</v>
      </c>
      <c r="AT85">
        <v>14.287000000000001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3107.4224160000003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63.530999999999999</v>
      </c>
      <c r="H86">
        <v>0</v>
      </c>
      <c r="I86">
        <v>0</v>
      </c>
      <c r="J86">
        <v>82.748000000000005</v>
      </c>
      <c r="K86">
        <v>683.13656200000003</v>
      </c>
      <c r="L86">
        <v>606.95249999999999</v>
      </c>
      <c r="M86">
        <v>92</v>
      </c>
      <c r="N86">
        <v>57.96</v>
      </c>
      <c r="O86">
        <v>123.66562500000001</v>
      </c>
      <c r="P86">
        <v>103.125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3.7025869999999999</v>
      </c>
      <c r="W86">
        <v>40.061999999999998</v>
      </c>
      <c r="X86">
        <v>98.34375</v>
      </c>
      <c r="Y86">
        <v>0</v>
      </c>
      <c r="Z86">
        <v>0</v>
      </c>
      <c r="AA86">
        <v>42.14808</v>
      </c>
      <c r="AB86">
        <v>39.510120000000001</v>
      </c>
      <c r="AC86">
        <v>9.6778399999999998</v>
      </c>
      <c r="AD86">
        <v>18.229800000000001</v>
      </c>
      <c r="AE86">
        <v>49.436556000000003</v>
      </c>
      <c r="AF86">
        <v>8.8740000000000006</v>
      </c>
      <c r="AG86">
        <v>40.370399999999997</v>
      </c>
      <c r="AH86">
        <v>123.11</v>
      </c>
      <c r="AI86">
        <v>0</v>
      </c>
      <c r="AJ86">
        <v>0</v>
      </c>
      <c r="AK86">
        <v>26.014500000000002</v>
      </c>
      <c r="AL86">
        <v>13.363</v>
      </c>
      <c r="AM86">
        <v>10.557359999999999</v>
      </c>
      <c r="AN86">
        <v>0.78432999999999997</v>
      </c>
      <c r="AO86">
        <v>26.46</v>
      </c>
      <c r="AP86">
        <v>12.169499999999999</v>
      </c>
      <c r="AQ86">
        <v>60.48</v>
      </c>
      <c r="AR86">
        <v>15.456</v>
      </c>
      <c r="AS86">
        <v>9.4163999999999994</v>
      </c>
      <c r="AT86">
        <v>14.287000000000001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3043.8150159999996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82.748000000000005</v>
      </c>
      <c r="K87">
        <v>683.13656200000003</v>
      </c>
      <c r="L87">
        <v>653.15250000000003</v>
      </c>
      <c r="M87">
        <v>92</v>
      </c>
      <c r="N87">
        <v>57.96</v>
      </c>
      <c r="O87">
        <v>123.66562500000001</v>
      </c>
      <c r="P87">
        <v>103.125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3.7025869999999999</v>
      </c>
      <c r="W87">
        <v>40.061999999999998</v>
      </c>
      <c r="X87">
        <v>98.34375</v>
      </c>
      <c r="Y87">
        <v>0</v>
      </c>
      <c r="Z87">
        <v>0</v>
      </c>
      <c r="AA87">
        <v>42.14808</v>
      </c>
      <c r="AB87">
        <v>39.510120000000001</v>
      </c>
      <c r="AC87">
        <v>9.6778399999999998</v>
      </c>
      <c r="AD87">
        <v>18.229800000000001</v>
      </c>
      <c r="AE87">
        <v>49.436556000000003</v>
      </c>
      <c r="AF87">
        <v>8.8740000000000006</v>
      </c>
      <c r="AG87">
        <v>40.370399999999997</v>
      </c>
      <c r="AH87">
        <v>123.11</v>
      </c>
      <c r="AI87">
        <v>0</v>
      </c>
      <c r="AJ87">
        <v>0</v>
      </c>
      <c r="AK87">
        <v>26.014500000000002</v>
      </c>
      <c r="AL87">
        <v>13.363</v>
      </c>
      <c r="AM87">
        <v>10.557359999999999</v>
      </c>
      <c r="AN87">
        <v>0.78432999999999997</v>
      </c>
      <c r="AO87">
        <v>26.46</v>
      </c>
      <c r="AP87">
        <v>12.169499999999999</v>
      </c>
      <c r="AQ87">
        <v>60.48</v>
      </c>
      <c r="AR87">
        <v>8.8320000000000007</v>
      </c>
      <c r="AS87">
        <v>9.4163999999999994</v>
      </c>
      <c r="AT87">
        <v>14.287000000000001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3083.3910159999996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82.748000000000005</v>
      </c>
      <c r="K88">
        <v>683.13656200000003</v>
      </c>
      <c r="L88">
        <v>653.15250000000003</v>
      </c>
      <c r="M88">
        <v>92</v>
      </c>
      <c r="N88">
        <v>57.96</v>
      </c>
      <c r="O88">
        <v>123.66562500000001</v>
      </c>
      <c r="P88">
        <v>103.125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3.7025869999999999</v>
      </c>
      <c r="W88">
        <v>40.061999999999998</v>
      </c>
      <c r="X88">
        <v>98.34375</v>
      </c>
      <c r="Y88">
        <v>0</v>
      </c>
      <c r="Z88">
        <v>0</v>
      </c>
      <c r="AA88">
        <v>42.14808</v>
      </c>
      <c r="AB88">
        <v>39.510120000000001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40.370399999999997</v>
      </c>
      <c r="AH88">
        <v>123.11</v>
      </c>
      <c r="AI88">
        <v>0</v>
      </c>
      <c r="AJ88">
        <v>0</v>
      </c>
      <c r="AK88">
        <v>26.014500000000002</v>
      </c>
      <c r="AL88">
        <v>13.363</v>
      </c>
      <c r="AM88">
        <v>10.557359999999999</v>
      </c>
      <c r="AN88">
        <v>0.78432999999999997</v>
      </c>
      <c r="AO88">
        <v>26.46</v>
      </c>
      <c r="AP88">
        <v>12.169499999999999</v>
      </c>
      <c r="AQ88">
        <v>60.48</v>
      </c>
      <c r="AR88">
        <v>8.8320000000000007</v>
      </c>
      <c r="AS88">
        <v>9.4163999999999994</v>
      </c>
      <c r="AT88">
        <v>14.287000000000001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3084.4410159999993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82.748000000000005</v>
      </c>
      <c r="K89">
        <v>683.13656200000003</v>
      </c>
      <c r="L89">
        <v>653.15250000000003</v>
      </c>
      <c r="M89">
        <v>92</v>
      </c>
      <c r="N89">
        <v>57.96</v>
      </c>
      <c r="O89">
        <v>123.66562500000001</v>
      </c>
      <c r="P89">
        <v>103.125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3.7025869999999999</v>
      </c>
      <c r="W89">
        <v>40.061999999999998</v>
      </c>
      <c r="X89">
        <v>98.34375</v>
      </c>
      <c r="Y89">
        <v>0</v>
      </c>
      <c r="Z89">
        <v>0</v>
      </c>
      <c r="AA89">
        <v>42.14808</v>
      </c>
      <c r="AB89">
        <v>39.510120000000001</v>
      </c>
      <c r="AC89">
        <v>9.6778399999999998</v>
      </c>
      <c r="AD89">
        <v>18.229800000000001</v>
      </c>
      <c r="AE89">
        <v>49.436556000000003</v>
      </c>
      <c r="AF89">
        <v>8.8740000000000006</v>
      </c>
      <c r="AG89">
        <v>40.370399999999997</v>
      </c>
      <c r="AH89">
        <v>123.11</v>
      </c>
      <c r="AI89">
        <v>0</v>
      </c>
      <c r="AJ89">
        <v>0</v>
      </c>
      <c r="AK89">
        <v>26.014500000000002</v>
      </c>
      <c r="AL89">
        <v>24.402000000000001</v>
      </c>
      <c r="AM89">
        <v>10.557359999999999</v>
      </c>
      <c r="AN89">
        <v>0.78432999999999997</v>
      </c>
      <c r="AO89">
        <v>26.46</v>
      </c>
      <c r="AP89">
        <v>12.169499999999999</v>
      </c>
      <c r="AQ89">
        <v>60.48</v>
      </c>
      <c r="AR89">
        <v>8.8320000000000007</v>
      </c>
      <c r="AS89">
        <v>9.4163999999999994</v>
      </c>
      <c r="AT89">
        <v>14.287000000000001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3095.4800159999995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0</v>
      </c>
      <c r="G90">
        <v>63.530999999999999</v>
      </c>
      <c r="H90">
        <v>0</v>
      </c>
      <c r="I90">
        <v>0</v>
      </c>
      <c r="J90">
        <v>82.748000000000005</v>
      </c>
      <c r="K90">
        <v>683.13656200000003</v>
      </c>
      <c r="L90">
        <v>653.15250000000003</v>
      </c>
      <c r="M90">
        <v>92</v>
      </c>
      <c r="N90">
        <v>57.96</v>
      </c>
      <c r="O90">
        <v>123.66562500000001</v>
      </c>
      <c r="P90">
        <v>103.125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3.7025869999999999</v>
      </c>
      <c r="W90">
        <v>40.061999999999998</v>
      </c>
      <c r="X90">
        <v>98.34375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19.72</v>
      </c>
      <c r="AG90">
        <v>40.370399999999997</v>
      </c>
      <c r="AH90">
        <v>140.34540000000001</v>
      </c>
      <c r="AI90">
        <v>0</v>
      </c>
      <c r="AJ90">
        <v>0</v>
      </c>
      <c r="AK90">
        <v>26.014500000000002</v>
      </c>
      <c r="AL90">
        <v>24.402000000000001</v>
      </c>
      <c r="AM90">
        <v>10.557359999999999</v>
      </c>
      <c r="AN90">
        <v>0.78432999999999997</v>
      </c>
      <c r="AO90">
        <v>26.46</v>
      </c>
      <c r="AP90">
        <v>12.169499999999999</v>
      </c>
      <c r="AQ90">
        <v>62.244</v>
      </c>
      <c r="AR90">
        <v>8.8320000000000007</v>
      </c>
      <c r="AS90">
        <v>9.4163999999999994</v>
      </c>
      <c r="AT90">
        <v>14.287000000000001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3165.2247279999997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63.530999999999999</v>
      </c>
      <c r="H91">
        <v>0</v>
      </c>
      <c r="I91">
        <v>0</v>
      </c>
      <c r="J91">
        <v>83.296000000000006</v>
      </c>
      <c r="K91">
        <v>683.13656200000003</v>
      </c>
      <c r="L91">
        <v>653.15250000000003</v>
      </c>
      <c r="M91">
        <v>92</v>
      </c>
      <c r="N91">
        <v>57.96</v>
      </c>
      <c r="O91">
        <v>123.66562500000001</v>
      </c>
      <c r="P91">
        <v>103.125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3.7025869999999999</v>
      </c>
      <c r="W91">
        <v>40.061999999999998</v>
      </c>
      <c r="X91">
        <v>98.34375</v>
      </c>
      <c r="Y91">
        <v>0</v>
      </c>
      <c r="Z91">
        <v>19.5624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19.72</v>
      </c>
      <c r="AG91">
        <v>40.370399999999997</v>
      </c>
      <c r="AH91">
        <v>140.34540000000001</v>
      </c>
      <c r="AI91">
        <v>0</v>
      </c>
      <c r="AJ91">
        <v>0</v>
      </c>
      <c r="AK91">
        <v>26.014500000000002</v>
      </c>
      <c r="AL91">
        <v>24.402000000000001</v>
      </c>
      <c r="AM91">
        <v>10.557359999999999</v>
      </c>
      <c r="AN91">
        <v>0.78432999999999997</v>
      </c>
      <c r="AO91">
        <v>26.46</v>
      </c>
      <c r="AP91">
        <v>12.169499999999999</v>
      </c>
      <c r="AQ91">
        <v>62.244</v>
      </c>
      <c r="AR91">
        <v>8.8320000000000007</v>
      </c>
      <c r="AS91">
        <v>9.4163999999999994</v>
      </c>
      <c r="AT91">
        <v>14.287000000000001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3183.1351279999999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63.530999999999999</v>
      </c>
      <c r="H92">
        <v>0</v>
      </c>
      <c r="I92">
        <v>0</v>
      </c>
      <c r="J92">
        <v>83.296000000000006</v>
      </c>
      <c r="K92">
        <v>683.13656200000003</v>
      </c>
      <c r="L92">
        <v>653.15250000000003</v>
      </c>
      <c r="M92">
        <v>92</v>
      </c>
      <c r="N92">
        <v>57.96</v>
      </c>
      <c r="O92">
        <v>123.66562500000001</v>
      </c>
      <c r="P92">
        <v>103.125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3.7025869999999999</v>
      </c>
      <c r="W92">
        <v>40.061999999999998</v>
      </c>
      <c r="X92">
        <v>98.34375</v>
      </c>
      <c r="Y92">
        <v>0</v>
      </c>
      <c r="Z92">
        <v>19.5624</v>
      </c>
      <c r="AA92">
        <v>22.12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19.72</v>
      </c>
      <c r="AG92">
        <v>40.370399999999997</v>
      </c>
      <c r="AH92">
        <v>140.34540000000001</v>
      </c>
      <c r="AI92">
        <v>0</v>
      </c>
      <c r="AJ92">
        <v>0</v>
      </c>
      <c r="AK92">
        <v>26.014500000000002</v>
      </c>
      <c r="AL92">
        <v>24.402000000000001</v>
      </c>
      <c r="AM92">
        <v>10.557359999999999</v>
      </c>
      <c r="AN92">
        <v>0.78432999999999997</v>
      </c>
      <c r="AO92">
        <v>26.46</v>
      </c>
      <c r="AP92">
        <v>12.169499999999999</v>
      </c>
      <c r="AQ92">
        <v>62.244</v>
      </c>
      <c r="AR92">
        <v>48.576000000000001</v>
      </c>
      <c r="AS92">
        <v>9.4163999999999994</v>
      </c>
      <c r="AT92">
        <v>14.287000000000001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3202.851048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63.530999999999999</v>
      </c>
      <c r="H93">
        <v>0</v>
      </c>
      <c r="I93">
        <v>0</v>
      </c>
      <c r="J93">
        <v>83.296000000000006</v>
      </c>
      <c r="K93">
        <v>683.13656200000003</v>
      </c>
      <c r="L93">
        <v>653.15250000000003</v>
      </c>
      <c r="M93">
        <v>92</v>
      </c>
      <c r="N93">
        <v>57.96</v>
      </c>
      <c r="O93">
        <v>123.66562500000001</v>
      </c>
      <c r="P93">
        <v>103.125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3.7025869999999999</v>
      </c>
      <c r="W93">
        <v>40.061999999999998</v>
      </c>
      <c r="X93">
        <v>98.34375</v>
      </c>
      <c r="Y93">
        <v>0</v>
      </c>
      <c r="Z93">
        <v>19.5624</v>
      </c>
      <c r="AA93">
        <v>20.54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19.72</v>
      </c>
      <c r="AG93">
        <v>40.370399999999997</v>
      </c>
      <c r="AH93">
        <v>140.34540000000001</v>
      </c>
      <c r="AI93">
        <v>0</v>
      </c>
      <c r="AJ93">
        <v>0</v>
      </c>
      <c r="AK93">
        <v>26.014500000000002</v>
      </c>
      <c r="AL93">
        <v>79.376220000000004</v>
      </c>
      <c r="AM93">
        <v>10.557359999999999</v>
      </c>
      <c r="AN93">
        <v>0.78432999999999997</v>
      </c>
      <c r="AO93">
        <v>28.518000000000001</v>
      </c>
      <c r="AP93">
        <v>12.169499999999999</v>
      </c>
      <c r="AQ93">
        <v>62.244</v>
      </c>
      <c r="AR93">
        <v>48.576000000000001</v>
      </c>
      <c r="AS93">
        <v>9.4163999999999994</v>
      </c>
      <c r="AT93">
        <v>14.287000000000001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3258.3032680000001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63.530999999999999</v>
      </c>
      <c r="H94">
        <v>0</v>
      </c>
      <c r="I94">
        <v>0</v>
      </c>
      <c r="J94">
        <v>83.296000000000006</v>
      </c>
      <c r="K94">
        <v>683.13656200000003</v>
      </c>
      <c r="L94">
        <v>653.15250000000003</v>
      </c>
      <c r="M94">
        <v>92</v>
      </c>
      <c r="N94">
        <v>57.96</v>
      </c>
      <c r="O94">
        <v>123.66562500000001</v>
      </c>
      <c r="P94">
        <v>103.125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3.7025869999999999</v>
      </c>
      <c r="W94">
        <v>40.061999999999998</v>
      </c>
      <c r="X94">
        <v>98.34375</v>
      </c>
      <c r="Y94">
        <v>0</v>
      </c>
      <c r="Z94">
        <v>19.5624</v>
      </c>
      <c r="AA94">
        <v>15.8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19.72</v>
      </c>
      <c r="AG94">
        <v>40.370399999999997</v>
      </c>
      <c r="AH94">
        <v>140.34540000000001</v>
      </c>
      <c r="AI94">
        <v>0</v>
      </c>
      <c r="AJ94">
        <v>0</v>
      </c>
      <c r="AK94">
        <v>26.014500000000002</v>
      </c>
      <c r="AL94">
        <v>79.376220000000004</v>
      </c>
      <c r="AM94">
        <v>10.557359999999999</v>
      </c>
      <c r="AN94">
        <v>0.78432999999999997</v>
      </c>
      <c r="AO94">
        <v>28.518000000000001</v>
      </c>
      <c r="AP94">
        <v>12.169499999999999</v>
      </c>
      <c r="AQ94">
        <v>60.48</v>
      </c>
      <c r="AR94">
        <v>15.456</v>
      </c>
      <c r="AS94">
        <v>9.4163999999999994</v>
      </c>
      <c r="AT94">
        <v>14.287000000000001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3218.6792680000003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63.530999999999999</v>
      </c>
      <c r="H95">
        <v>0</v>
      </c>
      <c r="I95">
        <v>0</v>
      </c>
      <c r="J95">
        <v>83.296000000000006</v>
      </c>
      <c r="K95">
        <v>683.13656200000003</v>
      </c>
      <c r="L95">
        <v>653.15250000000003</v>
      </c>
      <c r="M95">
        <v>92</v>
      </c>
      <c r="N95">
        <v>57.96</v>
      </c>
      <c r="O95">
        <v>123.66562500000001</v>
      </c>
      <c r="P95">
        <v>103.125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3.7025869999999999</v>
      </c>
      <c r="W95">
        <v>40.061999999999998</v>
      </c>
      <c r="X95">
        <v>98.34375</v>
      </c>
      <c r="Y95">
        <v>0</v>
      </c>
      <c r="Z95">
        <v>2.2000000000000002</v>
      </c>
      <c r="AA95">
        <v>15.8</v>
      </c>
      <c r="AB95">
        <v>39.510120000000001</v>
      </c>
      <c r="AC95">
        <v>9.6778399999999998</v>
      </c>
      <c r="AD95">
        <v>27.408107999999999</v>
      </c>
      <c r="AE95">
        <v>49.436556000000003</v>
      </c>
      <c r="AF95">
        <v>8.8740000000000006</v>
      </c>
      <c r="AG95">
        <v>40.370399999999997</v>
      </c>
      <c r="AH95">
        <v>113.64</v>
      </c>
      <c r="AI95">
        <v>0</v>
      </c>
      <c r="AJ95">
        <v>0</v>
      </c>
      <c r="AK95">
        <v>26.014500000000002</v>
      </c>
      <c r="AL95">
        <v>79.376220000000004</v>
      </c>
      <c r="AM95">
        <v>10.557359999999999</v>
      </c>
      <c r="AN95">
        <v>0.78432999999999997</v>
      </c>
      <c r="AO95">
        <v>28.518000000000001</v>
      </c>
      <c r="AP95">
        <v>12.169499999999999</v>
      </c>
      <c r="AQ95">
        <v>60.48</v>
      </c>
      <c r="AR95">
        <v>11.04</v>
      </c>
      <c r="AS95">
        <v>9.4163999999999994</v>
      </c>
      <c r="AT95">
        <v>14.287000000000001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3131.8784639999994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63.530999999999999</v>
      </c>
      <c r="H96">
        <v>0</v>
      </c>
      <c r="I96">
        <v>0</v>
      </c>
      <c r="J96">
        <v>83.296000000000006</v>
      </c>
      <c r="K96">
        <v>683.13656200000003</v>
      </c>
      <c r="L96">
        <v>653.15250000000003</v>
      </c>
      <c r="M96">
        <v>92</v>
      </c>
      <c r="N96">
        <v>57.96</v>
      </c>
      <c r="O96">
        <v>123.66562500000001</v>
      </c>
      <c r="P96">
        <v>103.125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3.7025869999999999</v>
      </c>
      <c r="W96">
        <v>40.061999999999998</v>
      </c>
      <c r="X96">
        <v>98.34375</v>
      </c>
      <c r="Y96">
        <v>0</v>
      </c>
      <c r="Z96">
        <v>0</v>
      </c>
      <c r="AA96">
        <v>6.32</v>
      </c>
      <c r="AB96">
        <v>39.510120000000001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40.370399999999997</v>
      </c>
      <c r="AH96">
        <v>113.64</v>
      </c>
      <c r="AI96">
        <v>0</v>
      </c>
      <c r="AJ96">
        <v>0</v>
      </c>
      <c r="AK96">
        <v>26.014500000000002</v>
      </c>
      <c r="AL96">
        <v>79.376220000000004</v>
      </c>
      <c r="AM96">
        <v>5.1986999999999997</v>
      </c>
      <c r="AN96">
        <v>0.78432999999999997</v>
      </c>
      <c r="AO96">
        <v>28.518000000000001</v>
      </c>
      <c r="AP96">
        <v>12.169499999999999</v>
      </c>
      <c r="AQ96">
        <v>60.48</v>
      </c>
      <c r="AR96">
        <v>11.04</v>
      </c>
      <c r="AS96">
        <v>9.4163999999999994</v>
      </c>
      <c r="AT96">
        <v>14.287000000000001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3086.8687559999998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63.530999999999999</v>
      </c>
      <c r="H97">
        <v>0</v>
      </c>
      <c r="I97">
        <v>0</v>
      </c>
      <c r="J97">
        <v>83.296000000000006</v>
      </c>
      <c r="K97">
        <v>683.13656200000003</v>
      </c>
      <c r="L97">
        <v>653.15250000000003</v>
      </c>
      <c r="M97">
        <v>92</v>
      </c>
      <c r="N97">
        <v>57.96</v>
      </c>
      <c r="O97">
        <v>123.66562500000001</v>
      </c>
      <c r="P97">
        <v>103.125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3.7025869999999999</v>
      </c>
      <c r="W97">
        <v>40.061999999999998</v>
      </c>
      <c r="X97">
        <v>98.34375</v>
      </c>
      <c r="Y97">
        <v>0</v>
      </c>
      <c r="Z97">
        <v>0</v>
      </c>
      <c r="AA97">
        <v>0</v>
      </c>
      <c r="AB97">
        <v>39.510120000000001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40.370399999999997</v>
      </c>
      <c r="AH97">
        <v>94.7</v>
      </c>
      <c r="AI97">
        <v>0</v>
      </c>
      <c r="AJ97">
        <v>0</v>
      </c>
      <c r="AK97">
        <v>26.014500000000002</v>
      </c>
      <c r="AL97">
        <v>24.402000000000001</v>
      </c>
      <c r="AM97">
        <v>5.1986999999999997</v>
      </c>
      <c r="AN97">
        <v>0.78432999999999997</v>
      </c>
      <c r="AO97">
        <v>28.518000000000001</v>
      </c>
      <c r="AP97">
        <v>12.169499999999999</v>
      </c>
      <c r="AQ97">
        <v>60.48</v>
      </c>
      <c r="AR97">
        <v>11.04</v>
      </c>
      <c r="AS97">
        <v>9.4163999999999994</v>
      </c>
      <c r="AT97">
        <v>14.287000000000001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3006.6345359999996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63.530999999999999</v>
      </c>
      <c r="H98">
        <v>0</v>
      </c>
      <c r="I98">
        <v>0</v>
      </c>
      <c r="J98">
        <v>83.296000000000006</v>
      </c>
      <c r="K98">
        <v>683.13656200000003</v>
      </c>
      <c r="L98">
        <v>653.15250000000003</v>
      </c>
      <c r="M98">
        <v>92</v>
      </c>
      <c r="N98">
        <v>57.96</v>
      </c>
      <c r="O98">
        <v>123.66562500000001</v>
      </c>
      <c r="P98">
        <v>103.125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3.7025869999999999</v>
      </c>
      <c r="W98">
        <v>40.061999999999998</v>
      </c>
      <c r="X98">
        <v>98.34375</v>
      </c>
      <c r="Y98">
        <v>0</v>
      </c>
      <c r="Z98">
        <v>0</v>
      </c>
      <c r="AA98">
        <v>0</v>
      </c>
      <c r="AB98">
        <v>39.510120000000001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40.370399999999997</v>
      </c>
      <c r="AH98">
        <v>66.290000000000006</v>
      </c>
      <c r="AI98">
        <v>0</v>
      </c>
      <c r="AJ98">
        <v>0</v>
      </c>
      <c r="AK98">
        <v>26.014500000000002</v>
      </c>
      <c r="AL98">
        <v>24.402000000000001</v>
      </c>
      <c r="AM98">
        <v>0</v>
      </c>
      <c r="AN98">
        <v>0.78432999999999997</v>
      </c>
      <c r="AO98">
        <v>28.518000000000001</v>
      </c>
      <c r="AP98">
        <v>12.169499999999999</v>
      </c>
      <c r="AQ98">
        <v>60.48</v>
      </c>
      <c r="AR98">
        <v>11.04</v>
      </c>
      <c r="AS98">
        <v>10.7616</v>
      </c>
      <c r="AT98">
        <v>14.287000000000001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2974.3710359999995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0.91428749999999992</v>
      </c>
      <c r="E99">
        <f t="shared" si="2"/>
        <v>0</v>
      </c>
      <c r="F99">
        <f t="shared" si="2"/>
        <v>0</v>
      </c>
      <c r="G99">
        <f t="shared" si="2"/>
        <v>1.5182279999999988</v>
      </c>
      <c r="H99">
        <f t="shared" si="2"/>
        <v>0</v>
      </c>
      <c r="I99">
        <f t="shared" si="2"/>
        <v>0</v>
      </c>
      <c r="J99">
        <f t="shared" si="2"/>
        <v>1.9919799999999976</v>
      </c>
      <c r="K99">
        <f t="shared" si="2"/>
        <v>16.395277487999998</v>
      </c>
      <c r="L99">
        <f t="shared" si="2"/>
        <v>14.984969999999969</v>
      </c>
      <c r="M99">
        <f t="shared" si="2"/>
        <v>1.9055</v>
      </c>
      <c r="N99">
        <f t="shared" si="2"/>
        <v>1.3910400000000007</v>
      </c>
      <c r="O99">
        <f t="shared" si="2"/>
        <v>2.9679749999999947</v>
      </c>
      <c r="P99">
        <f t="shared" si="2"/>
        <v>2.4750000000000001</v>
      </c>
      <c r="Q99">
        <f t="shared" si="2"/>
        <v>0.43667224999999915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8.3666249999999849</v>
      </c>
      <c r="V99">
        <f t="shared" si="2"/>
        <v>0.28691358750000012</v>
      </c>
      <c r="W99">
        <f t="shared" si="2"/>
        <v>0.88895149999999912</v>
      </c>
      <c r="X99">
        <f t="shared" si="2"/>
        <v>3.1469999999999998</v>
      </c>
      <c r="Y99">
        <f t="shared" si="2"/>
        <v>0</v>
      </c>
      <c r="Z99">
        <f t="shared" si="2"/>
        <v>0.10329220000000008</v>
      </c>
      <c r="AA99">
        <f t="shared" si="2"/>
        <v>0.22121501000000007</v>
      </c>
      <c r="AB99">
        <f t="shared" si="2"/>
        <v>0.37838537999999977</v>
      </c>
      <c r="AC99">
        <f t="shared" si="2"/>
        <v>0.11622194400000002</v>
      </c>
      <c r="AD99">
        <f t="shared" si="2"/>
        <v>0.35221690900000024</v>
      </c>
      <c r="AE99">
        <f t="shared" si="2"/>
        <v>1.0876042320000003</v>
      </c>
      <c r="AF99">
        <f t="shared" si="2"/>
        <v>0.22825900000000035</v>
      </c>
      <c r="AG99">
        <f t="shared" si="2"/>
        <v>0.9688895999999978</v>
      </c>
      <c r="AH99">
        <f t="shared" si="2"/>
        <v>1.5435153000000013</v>
      </c>
      <c r="AI99">
        <f t="shared" si="2"/>
        <v>0.12209088400000001</v>
      </c>
      <c r="AJ99">
        <f t="shared" si="2"/>
        <v>0</v>
      </c>
      <c r="AK99">
        <f t="shared" si="2"/>
        <v>0.62434800000000101</v>
      </c>
      <c r="AL99">
        <f t="shared" si="2"/>
        <v>0.80823490999999958</v>
      </c>
      <c r="AM99">
        <f t="shared" si="2"/>
        <v>5.9982333999999971E-2</v>
      </c>
      <c r="AN99">
        <f t="shared" si="2"/>
        <v>1.9512599999999977E-2</v>
      </c>
      <c r="AO99">
        <f t="shared" si="2"/>
        <v>0.52537800000000046</v>
      </c>
      <c r="AP99">
        <f t="shared" si="2"/>
        <v>0.29487338999999946</v>
      </c>
      <c r="AQ99">
        <f t="shared" si="2"/>
        <v>0.44730000000000003</v>
      </c>
      <c r="AR99">
        <f t="shared" si="2"/>
        <v>0.39468000000000014</v>
      </c>
      <c r="AS99">
        <f t="shared" si="2"/>
        <v>0.29474004500000006</v>
      </c>
      <c r="AT99">
        <f t="shared" si="2"/>
        <v>0.34288800000000041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70.504842607499981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588.51750000000004</v>
      </c>
      <c r="L3">
        <v>407.66919999999999</v>
      </c>
      <c r="M3">
        <v>72</v>
      </c>
      <c r="N3">
        <v>57.959899999999998</v>
      </c>
      <c r="O3">
        <v>123.66562500000001</v>
      </c>
      <c r="P3">
        <v>103.125</v>
      </c>
      <c r="Q3">
        <v>11.132899999999999</v>
      </c>
      <c r="R3">
        <v>42.390099999999997</v>
      </c>
      <c r="S3">
        <v>15.096500000000001</v>
      </c>
      <c r="T3">
        <v>0</v>
      </c>
      <c r="U3">
        <v>347.625</v>
      </c>
      <c r="V3">
        <v>8.9058080000000004</v>
      </c>
      <c r="W3">
        <v>29.742999999999999</v>
      </c>
      <c r="X3">
        <v>147.515625</v>
      </c>
      <c r="Y3">
        <v>0</v>
      </c>
      <c r="Z3">
        <v>0</v>
      </c>
      <c r="AA3">
        <v>0</v>
      </c>
      <c r="AB3">
        <v>11.997</v>
      </c>
      <c r="AC3">
        <v>0</v>
      </c>
      <c r="AD3">
        <v>18.229800000000001</v>
      </c>
      <c r="AE3">
        <v>49.436556000000003</v>
      </c>
      <c r="AF3">
        <v>8.8740000000000006</v>
      </c>
      <c r="AG3">
        <v>40.370399999999997</v>
      </c>
      <c r="AH3">
        <v>56.82</v>
      </c>
      <c r="AI3">
        <v>0</v>
      </c>
      <c r="AJ3">
        <v>0</v>
      </c>
      <c r="AK3">
        <v>26.014500000000002</v>
      </c>
      <c r="AL3">
        <v>24.402000000000001</v>
      </c>
      <c r="AM3">
        <v>0</v>
      </c>
      <c r="AN3">
        <v>0.82259000000000004</v>
      </c>
      <c r="AO3">
        <v>16.170000000000002</v>
      </c>
      <c r="AP3">
        <v>13.10463</v>
      </c>
      <c r="AQ3">
        <v>45.36</v>
      </c>
      <c r="AR3">
        <v>48.576000000000001</v>
      </c>
      <c r="AS3">
        <v>31.897382</v>
      </c>
      <c r="AT3">
        <v>14.287000000000001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2371.708016000001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588.51750000000004</v>
      </c>
      <c r="L4">
        <v>407.66919999999999</v>
      </c>
      <c r="M4">
        <v>72</v>
      </c>
      <c r="N4">
        <v>57.959899999999998</v>
      </c>
      <c r="O4">
        <v>123.66562500000001</v>
      </c>
      <c r="P4">
        <v>103.125</v>
      </c>
      <c r="Q4">
        <v>11.132899999999999</v>
      </c>
      <c r="R4">
        <v>42.390099999999997</v>
      </c>
      <c r="S4">
        <v>15.096500000000001</v>
      </c>
      <c r="T4">
        <v>0</v>
      </c>
      <c r="U4">
        <v>347.625</v>
      </c>
      <c r="V4">
        <v>11.407693</v>
      </c>
      <c r="W4">
        <v>29.742999999999999</v>
      </c>
      <c r="X4">
        <v>147.515625</v>
      </c>
      <c r="Y4">
        <v>0</v>
      </c>
      <c r="Z4">
        <v>0</v>
      </c>
      <c r="AA4">
        <v>0</v>
      </c>
      <c r="AB4">
        <v>11.997</v>
      </c>
      <c r="AC4">
        <v>0</v>
      </c>
      <c r="AD4">
        <v>18.229800000000001</v>
      </c>
      <c r="AE4">
        <v>49.436556000000003</v>
      </c>
      <c r="AF4">
        <v>8.8740000000000006</v>
      </c>
      <c r="AG4">
        <v>40.370399999999997</v>
      </c>
      <c r="AH4">
        <v>42.615000000000002</v>
      </c>
      <c r="AI4">
        <v>0</v>
      </c>
      <c r="AJ4">
        <v>0</v>
      </c>
      <c r="AK4">
        <v>26.014500000000002</v>
      </c>
      <c r="AL4">
        <v>24.402000000000001</v>
      </c>
      <c r="AM4">
        <v>0</v>
      </c>
      <c r="AN4">
        <v>0.82259000000000004</v>
      </c>
      <c r="AO4">
        <v>16.170000000000002</v>
      </c>
      <c r="AP4">
        <v>13.10463</v>
      </c>
      <c r="AQ4">
        <v>30.24</v>
      </c>
      <c r="AR4">
        <v>48.576000000000001</v>
      </c>
      <c r="AS4">
        <v>31.897382</v>
      </c>
      <c r="AT4">
        <v>14.287000000000001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2344.8849010000004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526.25444700000003</v>
      </c>
      <c r="L5">
        <v>407.66919999999999</v>
      </c>
      <c r="M5">
        <v>72</v>
      </c>
      <c r="N5">
        <v>57.959899999999998</v>
      </c>
      <c r="O5">
        <v>123.66562500000001</v>
      </c>
      <c r="P5">
        <v>103.125</v>
      </c>
      <c r="Q5">
        <v>11.132899999999999</v>
      </c>
      <c r="R5">
        <v>42.390099999999997</v>
      </c>
      <c r="S5">
        <v>15.096500000000001</v>
      </c>
      <c r="T5">
        <v>0</v>
      </c>
      <c r="U5">
        <v>347.625</v>
      </c>
      <c r="V5">
        <v>11.41</v>
      </c>
      <c r="W5">
        <v>29.742999999999999</v>
      </c>
      <c r="X5">
        <v>147.515625</v>
      </c>
      <c r="Y5">
        <v>0</v>
      </c>
      <c r="Z5">
        <v>0</v>
      </c>
      <c r="AA5">
        <v>0</v>
      </c>
      <c r="AB5">
        <v>11.997</v>
      </c>
      <c r="AC5">
        <v>0</v>
      </c>
      <c r="AD5">
        <v>18.229800000000001</v>
      </c>
      <c r="AE5">
        <v>49.436556000000003</v>
      </c>
      <c r="AF5">
        <v>8.8740000000000006</v>
      </c>
      <c r="AG5">
        <v>40.370399999999997</v>
      </c>
      <c r="AH5">
        <v>42.615000000000002</v>
      </c>
      <c r="AI5">
        <v>0</v>
      </c>
      <c r="AJ5">
        <v>0</v>
      </c>
      <c r="AK5">
        <v>26.014500000000002</v>
      </c>
      <c r="AL5">
        <v>24.402000000000001</v>
      </c>
      <c r="AM5">
        <v>0</v>
      </c>
      <c r="AN5">
        <v>0.82259000000000004</v>
      </c>
      <c r="AO5">
        <v>16.170000000000002</v>
      </c>
      <c r="AP5">
        <v>13.10463</v>
      </c>
      <c r="AQ5">
        <v>15.12</v>
      </c>
      <c r="AR5">
        <v>12.144</v>
      </c>
      <c r="AS5">
        <v>31.897382</v>
      </c>
      <c r="AT5">
        <v>14.287000000000001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2231.0721550000007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504.35899999999998</v>
      </c>
      <c r="L6">
        <v>407.66919999999999</v>
      </c>
      <c r="M6">
        <v>72</v>
      </c>
      <c r="N6">
        <v>57.959899999999998</v>
      </c>
      <c r="O6">
        <v>123.66562500000001</v>
      </c>
      <c r="P6">
        <v>103.125</v>
      </c>
      <c r="Q6">
        <v>11.132899999999999</v>
      </c>
      <c r="R6">
        <v>42.390099999999997</v>
      </c>
      <c r="S6">
        <v>15.096500000000001</v>
      </c>
      <c r="T6">
        <v>0</v>
      </c>
      <c r="U6">
        <v>347.625</v>
      </c>
      <c r="V6">
        <v>11.41</v>
      </c>
      <c r="W6">
        <v>29.742999999999999</v>
      </c>
      <c r="X6">
        <v>147.515625</v>
      </c>
      <c r="Y6">
        <v>0</v>
      </c>
      <c r="Z6">
        <v>0</v>
      </c>
      <c r="AA6">
        <v>0</v>
      </c>
      <c r="AB6">
        <v>11.997</v>
      </c>
      <c r="AC6">
        <v>0</v>
      </c>
      <c r="AD6">
        <v>18.229800000000001</v>
      </c>
      <c r="AE6">
        <v>49.436556000000003</v>
      </c>
      <c r="AF6">
        <v>8.8740000000000006</v>
      </c>
      <c r="AG6">
        <v>40.370399999999997</v>
      </c>
      <c r="AH6">
        <v>42.615000000000002</v>
      </c>
      <c r="AI6">
        <v>0</v>
      </c>
      <c r="AJ6">
        <v>0</v>
      </c>
      <c r="AK6">
        <v>26.014500000000002</v>
      </c>
      <c r="AL6">
        <v>24.402000000000001</v>
      </c>
      <c r="AM6">
        <v>0</v>
      </c>
      <c r="AN6">
        <v>0.82259000000000004</v>
      </c>
      <c r="AO6">
        <v>16.170000000000002</v>
      </c>
      <c r="AP6">
        <v>13.10463</v>
      </c>
      <c r="AQ6">
        <v>0</v>
      </c>
      <c r="AR6">
        <v>11.04</v>
      </c>
      <c r="AS6">
        <v>31.897382</v>
      </c>
      <c r="AT6">
        <v>14.287000000000001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2192.9527080000007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504.35899999999998</v>
      </c>
      <c r="L7">
        <v>407.66919999999999</v>
      </c>
      <c r="M7">
        <v>72</v>
      </c>
      <c r="N7">
        <v>57.959899999999998</v>
      </c>
      <c r="O7">
        <v>123.66562500000001</v>
      </c>
      <c r="P7">
        <v>103.125</v>
      </c>
      <c r="Q7">
        <v>11.132899999999999</v>
      </c>
      <c r="R7">
        <v>36.622999999999998</v>
      </c>
      <c r="S7">
        <v>15.096500000000001</v>
      </c>
      <c r="T7">
        <v>0</v>
      </c>
      <c r="U7">
        <v>347.625</v>
      </c>
      <c r="V7">
        <v>11.41</v>
      </c>
      <c r="W7">
        <v>29.742999999999999</v>
      </c>
      <c r="X7">
        <v>147.515625</v>
      </c>
      <c r="Y7">
        <v>0</v>
      </c>
      <c r="Z7">
        <v>0</v>
      </c>
      <c r="AA7">
        <v>0</v>
      </c>
      <c r="AB7">
        <v>11.997</v>
      </c>
      <c r="AC7">
        <v>0</v>
      </c>
      <c r="AD7">
        <v>18.229800000000001</v>
      </c>
      <c r="AE7">
        <v>49.436556000000003</v>
      </c>
      <c r="AF7">
        <v>8.8740000000000006</v>
      </c>
      <c r="AG7">
        <v>40.370399999999997</v>
      </c>
      <c r="AH7">
        <v>42.615000000000002</v>
      </c>
      <c r="AI7">
        <v>0</v>
      </c>
      <c r="AJ7">
        <v>0</v>
      </c>
      <c r="AK7">
        <v>26.014500000000002</v>
      </c>
      <c r="AL7">
        <v>24.402000000000001</v>
      </c>
      <c r="AM7">
        <v>0</v>
      </c>
      <c r="AN7">
        <v>0.82259000000000004</v>
      </c>
      <c r="AO7">
        <v>16.170000000000002</v>
      </c>
      <c r="AP7">
        <v>13.10463</v>
      </c>
      <c r="AQ7">
        <v>0</v>
      </c>
      <c r="AR7">
        <v>11.04</v>
      </c>
      <c r="AS7">
        <v>31.897382</v>
      </c>
      <c r="AT7">
        <v>14.287000000000001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2177.8056080000006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504.35899999999998</v>
      </c>
      <c r="L8">
        <v>407.66919999999999</v>
      </c>
      <c r="M8">
        <v>72</v>
      </c>
      <c r="N8">
        <v>57.959899999999998</v>
      </c>
      <c r="O8">
        <v>123.66562500000001</v>
      </c>
      <c r="P8">
        <v>103.125</v>
      </c>
      <c r="Q8">
        <v>11.132899999999999</v>
      </c>
      <c r="R8">
        <v>36.622999999999998</v>
      </c>
      <c r="S8">
        <v>15.096500000000001</v>
      </c>
      <c r="T8">
        <v>0</v>
      </c>
      <c r="U8">
        <v>347.625</v>
      </c>
      <c r="V8">
        <v>18.670100000000001</v>
      </c>
      <c r="W8">
        <v>29.742999999999999</v>
      </c>
      <c r="X8">
        <v>147.515625</v>
      </c>
      <c r="Y8">
        <v>0</v>
      </c>
      <c r="Z8">
        <v>0</v>
      </c>
      <c r="AA8">
        <v>0</v>
      </c>
      <c r="AB8">
        <v>11.997</v>
      </c>
      <c r="AC8">
        <v>0</v>
      </c>
      <c r="AD8">
        <v>18.229800000000001</v>
      </c>
      <c r="AE8">
        <v>49.436556000000003</v>
      </c>
      <c r="AF8">
        <v>8.8740000000000006</v>
      </c>
      <c r="AG8">
        <v>40.370399999999997</v>
      </c>
      <c r="AH8">
        <v>42.615000000000002</v>
      </c>
      <c r="AI8">
        <v>0</v>
      </c>
      <c r="AJ8">
        <v>0</v>
      </c>
      <c r="AK8">
        <v>26.014500000000002</v>
      </c>
      <c r="AL8">
        <v>24.402000000000001</v>
      </c>
      <c r="AM8">
        <v>0</v>
      </c>
      <c r="AN8">
        <v>0.82259000000000004</v>
      </c>
      <c r="AO8">
        <v>16.170000000000002</v>
      </c>
      <c r="AP8">
        <v>13.10463</v>
      </c>
      <c r="AQ8">
        <v>0</v>
      </c>
      <c r="AR8">
        <v>11.04</v>
      </c>
      <c r="AS8">
        <v>31.897382</v>
      </c>
      <c r="AT8">
        <v>14.287000000000001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2184.4457080000006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504.35899999999998</v>
      </c>
      <c r="L9">
        <v>407.66919999999999</v>
      </c>
      <c r="M9">
        <v>72</v>
      </c>
      <c r="N9">
        <v>57.959899999999998</v>
      </c>
      <c r="O9">
        <v>123.66562500000001</v>
      </c>
      <c r="P9">
        <v>103.125</v>
      </c>
      <c r="Q9">
        <v>11.132899999999999</v>
      </c>
      <c r="R9">
        <v>36.622999999999998</v>
      </c>
      <c r="S9">
        <v>15.096500000000001</v>
      </c>
      <c r="T9">
        <v>0</v>
      </c>
      <c r="U9">
        <v>347.625</v>
      </c>
      <c r="V9">
        <v>14.68281</v>
      </c>
      <c r="W9">
        <v>29.742999999999999</v>
      </c>
      <c r="X9">
        <v>147.515625</v>
      </c>
      <c r="Y9">
        <v>0</v>
      </c>
      <c r="Z9">
        <v>0</v>
      </c>
      <c r="AA9">
        <v>0</v>
      </c>
      <c r="AB9">
        <v>11.997</v>
      </c>
      <c r="AC9">
        <v>0</v>
      </c>
      <c r="AD9">
        <v>18.229800000000001</v>
      </c>
      <c r="AE9">
        <v>49.436556000000003</v>
      </c>
      <c r="AF9">
        <v>8.8740000000000006</v>
      </c>
      <c r="AG9">
        <v>40.370399999999997</v>
      </c>
      <c r="AH9">
        <v>42.615000000000002</v>
      </c>
      <c r="AI9">
        <v>0</v>
      </c>
      <c r="AJ9">
        <v>0</v>
      </c>
      <c r="AK9">
        <v>26.014500000000002</v>
      </c>
      <c r="AL9">
        <v>24.402000000000001</v>
      </c>
      <c r="AM9">
        <v>0</v>
      </c>
      <c r="AN9">
        <v>0.82259000000000004</v>
      </c>
      <c r="AO9">
        <v>16.170000000000002</v>
      </c>
      <c r="AP9">
        <v>13.10463</v>
      </c>
      <c r="AQ9">
        <v>0</v>
      </c>
      <c r="AR9">
        <v>11.04</v>
      </c>
      <c r="AS9">
        <v>12.1068</v>
      </c>
      <c r="AT9">
        <v>14.287000000000001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2160.6678360000005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504.35899999999998</v>
      </c>
      <c r="L10">
        <v>407.66919999999999</v>
      </c>
      <c r="M10">
        <v>72</v>
      </c>
      <c r="N10">
        <v>57.959899999999998</v>
      </c>
      <c r="O10">
        <v>123.66562500000001</v>
      </c>
      <c r="P10">
        <v>103.125</v>
      </c>
      <c r="Q10">
        <v>11.132899999999999</v>
      </c>
      <c r="R10">
        <v>36.622999999999998</v>
      </c>
      <c r="S10">
        <v>15.096500000000001</v>
      </c>
      <c r="T10">
        <v>0</v>
      </c>
      <c r="U10">
        <v>347.625</v>
      </c>
      <c r="V10">
        <v>14.256</v>
      </c>
      <c r="W10">
        <v>29.742999999999999</v>
      </c>
      <c r="X10">
        <v>147.515625</v>
      </c>
      <c r="Y10">
        <v>0</v>
      </c>
      <c r="Z10">
        <v>0</v>
      </c>
      <c r="AA10">
        <v>0</v>
      </c>
      <c r="AB10">
        <v>11.997</v>
      </c>
      <c r="AC10">
        <v>0</v>
      </c>
      <c r="AD10">
        <v>18.229800000000001</v>
      </c>
      <c r="AE10">
        <v>49.436556000000003</v>
      </c>
      <c r="AF10">
        <v>8.8740000000000006</v>
      </c>
      <c r="AG10">
        <v>40.370399999999997</v>
      </c>
      <c r="AH10">
        <v>42.615000000000002</v>
      </c>
      <c r="AI10">
        <v>0</v>
      </c>
      <c r="AJ10">
        <v>0</v>
      </c>
      <c r="AK10">
        <v>26.014500000000002</v>
      </c>
      <c r="AL10">
        <v>24.402000000000001</v>
      </c>
      <c r="AM10">
        <v>0</v>
      </c>
      <c r="AN10">
        <v>0.82259000000000004</v>
      </c>
      <c r="AO10">
        <v>16.170000000000002</v>
      </c>
      <c r="AP10">
        <v>13.10463</v>
      </c>
      <c r="AQ10">
        <v>0</v>
      </c>
      <c r="AR10">
        <v>11.04</v>
      </c>
      <c r="AS10">
        <v>10.089</v>
      </c>
      <c r="AT10">
        <v>14.287000000000001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2158.2232260000005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504.35899999999998</v>
      </c>
      <c r="L11">
        <v>335</v>
      </c>
      <c r="M11">
        <v>72</v>
      </c>
      <c r="N11">
        <v>57.959899999999998</v>
      </c>
      <c r="O11">
        <v>123.66562500000001</v>
      </c>
      <c r="P11">
        <v>103.125</v>
      </c>
      <c r="Q11">
        <v>8</v>
      </c>
      <c r="R11">
        <v>36.622999999999998</v>
      </c>
      <c r="S11">
        <v>11</v>
      </c>
      <c r="T11">
        <v>0</v>
      </c>
      <c r="U11">
        <v>347.625</v>
      </c>
      <c r="V11">
        <v>14.256</v>
      </c>
      <c r="W11">
        <v>29.742999999999999</v>
      </c>
      <c r="X11">
        <v>147.515625</v>
      </c>
      <c r="Y11">
        <v>0</v>
      </c>
      <c r="Z11">
        <v>0</v>
      </c>
      <c r="AA11">
        <v>0</v>
      </c>
      <c r="AB11">
        <v>11.997</v>
      </c>
      <c r="AC11">
        <v>0</v>
      </c>
      <c r="AD11">
        <v>18.229800000000001</v>
      </c>
      <c r="AE11">
        <v>49.436556000000003</v>
      </c>
      <c r="AF11">
        <v>8.8740000000000006</v>
      </c>
      <c r="AG11">
        <v>40.370399999999997</v>
      </c>
      <c r="AH11">
        <v>42.615000000000002</v>
      </c>
      <c r="AI11">
        <v>0</v>
      </c>
      <c r="AJ11">
        <v>0</v>
      </c>
      <c r="AK11">
        <v>26.014500000000002</v>
      </c>
      <c r="AL11">
        <v>24.402000000000001</v>
      </c>
      <c r="AM11">
        <v>0</v>
      </c>
      <c r="AN11">
        <v>0.82259000000000004</v>
      </c>
      <c r="AO11">
        <v>16.170000000000002</v>
      </c>
      <c r="AP11">
        <v>13.10463</v>
      </c>
      <c r="AQ11">
        <v>0</v>
      </c>
      <c r="AR11">
        <v>11.04</v>
      </c>
      <c r="AS11">
        <v>10.089</v>
      </c>
      <c r="AT11">
        <v>14.287000000000001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2078.3246260000001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504.35899999999998</v>
      </c>
      <c r="L12">
        <v>303</v>
      </c>
      <c r="M12">
        <v>72</v>
      </c>
      <c r="N12">
        <v>57.959899999999998</v>
      </c>
      <c r="O12">
        <v>123.66562500000001</v>
      </c>
      <c r="P12">
        <v>103.125</v>
      </c>
      <c r="Q12">
        <v>8</v>
      </c>
      <c r="R12">
        <v>36.622999999999998</v>
      </c>
      <c r="S12">
        <v>11</v>
      </c>
      <c r="T12">
        <v>0</v>
      </c>
      <c r="U12">
        <v>347.625</v>
      </c>
      <c r="V12">
        <v>14.256</v>
      </c>
      <c r="W12">
        <v>29.742999999999999</v>
      </c>
      <c r="X12">
        <v>147.515625</v>
      </c>
      <c r="Y12">
        <v>0</v>
      </c>
      <c r="Z12">
        <v>0</v>
      </c>
      <c r="AA12">
        <v>0</v>
      </c>
      <c r="AB12">
        <v>11.997</v>
      </c>
      <c r="AC12">
        <v>0</v>
      </c>
      <c r="AD12">
        <v>18.229800000000001</v>
      </c>
      <c r="AE12">
        <v>49.436556000000003</v>
      </c>
      <c r="AF12">
        <v>8.8740000000000006</v>
      </c>
      <c r="AG12">
        <v>40.370399999999997</v>
      </c>
      <c r="AH12">
        <v>42.615000000000002</v>
      </c>
      <c r="AI12">
        <v>0</v>
      </c>
      <c r="AJ12">
        <v>0</v>
      </c>
      <c r="AK12">
        <v>26.014500000000002</v>
      </c>
      <c r="AL12">
        <v>24.402000000000001</v>
      </c>
      <c r="AM12">
        <v>0</v>
      </c>
      <c r="AN12">
        <v>0.82259000000000004</v>
      </c>
      <c r="AO12">
        <v>16.170000000000002</v>
      </c>
      <c r="AP12">
        <v>13.10463</v>
      </c>
      <c r="AQ12">
        <v>0</v>
      </c>
      <c r="AR12">
        <v>11.04</v>
      </c>
      <c r="AS12">
        <v>10.089</v>
      </c>
      <c r="AT12">
        <v>14.287000000000001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2046.3246260000003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504.35899999999998</v>
      </c>
      <c r="L13">
        <v>288</v>
      </c>
      <c r="M13">
        <v>72</v>
      </c>
      <c r="N13">
        <v>57.959899999999998</v>
      </c>
      <c r="O13">
        <v>123.66562500000001</v>
      </c>
      <c r="P13">
        <v>103.125</v>
      </c>
      <c r="Q13">
        <v>8</v>
      </c>
      <c r="R13">
        <v>36.622999999999998</v>
      </c>
      <c r="S13">
        <v>11</v>
      </c>
      <c r="T13">
        <v>0</v>
      </c>
      <c r="U13">
        <v>347.625</v>
      </c>
      <c r="V13">
        <v>14.256</v>
      </c>
      <c r="W13">
        <v>28.2226</v>
      </c>
      <c r="X13">
        <v>147.515625</v>
      </c>
      <c r="Y13">
        <v>0</v>
      </c>
      <c r="Z13">
        <v>0</v>
      </c>
      <c r="AA13">
        <v>0</v>
      </c>
      <c r="AB13">
        <v>11.997</v>
      </c>
      <c r="AC13">
        <v>0</v>
      </c>
      <c r="AD13">
        <v>18.229800000000001</v>
      </c>
      <c r="AE13">
        <v>49.436556000000003</v>
      </c>
      <c r="AF13">
        <v>8.8740000000000006</v>
      </c>
      <c r="AG13">
        <v>40.370399999999997</v>
      </c>
      <c r="AH13">
        <v>42.615000000000002</v>
      </c>
      <c r="AI13">
        <v>0</v>
      </c>
      <c r="AJ13">
        <v>0</v>
      </c>
      <c r="AK13">
        <v>26.014500000000002</v>
      </c>
      <c r="AL13">
        <v>40.088999999999999</v>
      </c>
      <c r="AM13">
        <v>0</v>
      </c>
      <c r="AN13">
        <v>0.82259000000000004</v>
      </c>
      <c r="AO13">
        <v>16.170000000000002</v>
      </c>
      <c r="AP13">
        <v>13.10463</v>
      </c>
      <c r="AQ13">
        <v>0</v>
      </c>
      <c r="AR13">
        <v>11.04</v>
      </c>
      <c r="AS13">
        <v>10.089</v>
      </c>
      <c r="AT13">
        <v>14.287000000000001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2045.4912260000003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504.35899999999998</v>
      </c>
      <c r="L14">
        <v>272</v>
      </c>
      <c r="M14">
        <v>72</v>
      </c>
      <c r="N14">
        <v>57.959899999999998</v>
      </c>
      <c r="O14">
        <v>123.66562500000001</v>
      </c>
      <c r="P14">
        <v>103.125</v>
      </c>
      <c r="Q14">
        <v>8</v>
      </c>
      <c r="R14">
        <v>36.622999999999998</v>
      </c>
      <c r="S14">
        <v>11</v>
      </c>
      <c r="T14">
        <v>0</v>
      </c>
      <c r="U14">
        <v>347.625</v>
      </c>
      <c r="V14">
        <v>14.256</v>
      </c>
      <c r="W14">
        <v>28.2226</v>
      </c>
      <c r="X14">
        <v>147.515625</v>
      </c>
      <c r="Y14">
        <v>0</v>
      </c>
      <c r="Z14">
        <v>0</v>
      </c>
      <c r="AA14">
        <v>0</v>
      </c>
      <c r="AB14">
        <v>11.997</v>
      </c>
      <c r="AC14">
        <v>0</v>
      </c>
      <c r="AD14">
        <v>18.229800000000001</v>
      </c>
      <c r="AE14">
        <v>49.436556000000003</v>
      </c>
      <c r="AF14">
        <v>8.8740000000000006</v>
      </c>
      <c r="AG14">
        <v>40.370399999999997</v>
      </c>
      <c r="AH14">
        <v>42.615000000000002</v>
      </c>
      <c r="AI14">
        <v>0</v>
      </c>
      <c r="AJ14">
        <v>0</v>
      </c>
      <c r="AK14">
        <v>26.014500000000002</v>
      </c>
      <c r="AL14">
        <v>79.376220000000004</v>
      </c>
      <c r="AM14">
        <v>0</v>
      </c>
      <c r="AN14">
        <v>0.82259000000000004</v>
      </c>
      <c r="AO14">
        <v>16.170000000000002</v>
      </c>
      <c r="AP14">
        <v>13.10463</v>
      </c>
      <c r="AQ14">
        <v>0</v>
      </c>
      <c r="AR14">
        <v>11.04</v>
      </c>
      <c r="AS14">
        <v>10.089</v>
      </c>
      <c r="AT14">
        <v>14.287000000000001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2068.7784460000003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504.35899999999998</v>
      </c>
      <c r="L15">
        <v>262</v>
      </c>
      <c r="M15">
        <v>72</v>
      </c>
      <c r="N15">
        <v>57.959899999999998</v>
      </c>
      <c r="O15">
        <v>123.66562500000001</v>
      </c>
      <c r="P15">
        <v>103.125</v>
      </c>
      <c r="Q15">
        <v>8</v>
      </c>
      <c r="R15">
        <v>36.622999999999998</v>
      </c>
      <c r="S15">
        <v>11</v>
      </c>
      <c r="T15">
        <v>0</v>
      </c>
      <c r="U15">
        <v>347.625</v>
      </c>
      <c r="V15">
        <v>14.256</v>
      </c>
      <c r="W15">
        <v>28.2226</v>
      </c>
      <c r="X15">
        <v>147.515625</v>
      </c>
      <c r="Y15">
        <v>0</v>
      </c>
      <c r="Z15">
        <v>0</v>
      </c>
      <c r="AA15">
        <v>0</v>
      </c>
      <c r="AB15">
        <v>11.997</v>
      </c>
      <c r="AC15">
        <v>0</v>
      </c>
      <c r="AD15">
        <v>18.229800000000001</v>
      </c>
      <c r="AE15">
        <v>49.436556000000003</v>
      </c>
      <c r="AF15">
        <v>8.8740000000000006</v>
      </c>
      <c r="AG15">
        <v>40.370399999999997</v>
      </c>
      <c r="AH15">
        <v>42.615000000000002</v>
      </c>
      <c r="AI15">
        <v>0</v>
      </c>
      <c r="AJ15">
        <v>0</v>
      </c>
      <c r="AK15">
        <v>26.014500000000002</v>
      </c>
      <c r="AL15">
        <v>79.376220000000004</v>
      </c>
      <c r="AM15">
        <v>0</v>
      </c>
      <c r="AN15">
        <v>0.82259000000000004</v>
      </c>
      <c r="AO15">
        <v>16.170000000000002</v>
      </c>
      <c r="AP15">
        <v>12.169499999999999</v>
      </c>
      <c r="AQ15">
        <v>0</v>
      </c>
      <c r="AR15">
        <v>11.04</v>
      </c>
      <c r="AS15">
        <v>10.089</v>
      </c>
      <c r="AT15">
        <v>14.287000000000001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2057.8433160000004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504.35899999999998</v>
      </c>
      <c r="L16">
        <v>232</v>
      </c>
      <c r="M16">
        <v>72</v>
      </c>
      <c r="N16">
        <v>57.959899999999998</v>
      </c>
      <c r="O16">
        <v>123.66562500000001</v>
      </c>
      <c r="P16">
        <v>103.125</v>
      </c>
      <c r="Q16">
        <v>8</v>
      </c>
      <c r="R16">
        <v>36.622999999999998</v>
      </c>
      <c r="S16">
        <v>11</v>
      </c>
      <c r="T16">
        <v>0</v>
      </c>
      <c r="U16">
        <v>347.625</v>
      </c>
      <c r="V16">
        <v>14.256</v>
      </c>
      <c r="W16">
        <v>28.2226</v>
      </c>
      <c r="X16">
        <v>147.515625</v>
      </c>
      <c r="Y16">
        <v>0</v>
      </c>
      <c r="Z16">
        <v>0</v>
      </c>
      <c r="AA16">
        <v>0</v>
      </c>
      <c r="AB16">
        <v>11.997</v>
      </c>
      <c r="AC16">
        <v>0</v>
      </c>
      <c r="AD16">
        <v>18.229800000000001</v>
      </c>
      <c r="AE16">
        <v>49.436556000000003</v>
      </c>
      <c r="AF16">
        <v>8.8740000000000006</v>
      </c>
      <c r="AG16">
        <v>40.370399999999997</v>
      </c>
      <c r="AH16">
        <v>42.615000000000002</v>
      </c>
      <c r="AI16">
        <v>0</v>
      </c>
      <c r="AJ16">
        <v>0</v>
      </c>
      <c r="AK16">
        <v>26.014500000000002</v>
      </c>
      <c r="AL16">
        <v>79.376220000000004</v>
      </c>
      <c r="AM16">
        <v>0</v>
      </c>
      <c r="AN16">
        <v>0.82259000000000004</v>
      </c>
      <c r="AO16">
        <v>16.170000000000002</v>
      </c>
      <c r="AP16">
        <v>12.169499999999999</v>
      </c>
      <c r="AQ16">
        <v>0</v>
      </c>
      <c r="AR16">
        <v>11.04</v>
      </c>
      <c r="AS16">
        <v>10.089</v>
      </c>
      <c r="AT16">
        <v>14.287000000000001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2027.8433160000004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504.35899999999998</v>
      </c>
      <c r="L17">
        <v>232</v>
      </c>
      <c r="M17">
        <v>72</v>
      </c>
      <c r="N17">
        <v>57.959899999999998</v>
      </c>
      <c r="O17">
        <v>123.66562500000001</v>
      </c>
      <c r="P17">
        <v>103.125</v>
      </c>
      <c r="Q17">
        <v>8</v>
      </c>
      <c r="R17">
        <v>36.622999999999998</v>
      </c>
      <c r="S17">
        <v>11</v>
      </c>
      <c r="T17">
        <v>0</v>
      </c>
      <c r="U17">
        <v>347.625</v>
      </c>
      <c r="V17">
        <v>14.256</v>
      </c>
      <c r="W17">
        <v>28.2226</v>
      </c>
      <c r="X17">
        <v>147.515625</v>
      </c>
      <c r="Y17">
        <v>0</v>
      </c>
      <c r="Z17">
        <v>0</v>
      </c>
      <c r="AA17">
        <v>0</v>
      </c>
      <c r="AB17">
        <v>11.997</v>
      </c>
      <c r="AC17">
        <v>0</v>
      </c>
      <c r="AD17">
        <v>18.229800000000001</v>
      </c>
      <c r="AE17">
        <v>49.436556000000003</v>
      </c>
      <c r="AF17">
        <v>8.8740000000000006</v>
      </c>
      <c r="AG17">
        <v>40.370399999999997</v>
      </c>
      <c r="AH17">
        <v>42.615000000000002</v>
      </c>
      <c r="AI17">
        <v>0</v>
      </c>
      <c r="AJ17">
        <v>0</v>
      </c>
      <c r="AK17">
        <v>26.014500000000002</v>
      </c>
      <c r="AL17">
        <v>79.376220000000004</v>
      </c>
      <c r="AM17">
        <v>0</v>
      </c>
      <c r="AN17">
        <v>0.82259000000000004</v>
      </c>
      <c r="AO17">
        <v>16.170000000000002</v>
      </c>
      <c r="AP17">
        <v>12.169499999999999</v>
      </c>
      <c r="AQ17">
        <v>0</v>
      </c>
      <c r="AR17">
        <v>48.576000000000001</v>
      </c>
      <c r="AS17">
        <v>10.089</v>
      </c>
      <c r="AT17">
        <v>14.287000000000001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2065.3793160000005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495</v>
      </c>
      <c r="L18">
        <v>232</v>
      </c>
      <c r="M18">
        <v>72</v>
      </c>
      <c r="N18">
        <v>57.959899999999998</v>
      </c>
      <c r="O18">
        <v>123.66562500000001</v>
      </c>
      <c r="P18">
        <v>103.125</v>
      </c>
      <c r="Q18">
        <v>8</v>
      </c>
      <c r="R18">
        <v>29.617699999999999</v>
      </c>
      <c r="S18">
        <v>11</v>
      </c>
      <c r="T18">
        <v>0</v>
      </c>
      <c r="U18">
        <v>347.625</v>
      </c>
      <c r="V18">
        <v>14.256</v>
      </c>
      <c r="W18">
        <v>28.2226</v>
      </c>
      <c r="X18">
        <v>147.515625</v>
      </c>
      <c r="Y18">
        <v>0</v>
      </c>
      <c r="Z18">
        <v>0</v>
      </c>
      <c r="AA18">
        <v>0</v>
      </c>
      <c r="AB18">
        <v>11.997</v>
      </c>
      <c r="AC18">
        <v>0</v>
      </c>
      <c r="AD18">
        <v>18.229800000000001</v>
      </c>
      <c r="AE18">
        <v>49.436556000000003</v>
      </c>
      <c r="AF18">
        <v>8.8740000000000006</v>
      </c>
      <c r="AG18">
        <v>40.370399999999997</v>
      </c>
      <c r="AH18">
        <v>42.615000000000002</v>
      </c>
      <c r="AI18">
        <v>0</v>
      </c>
      <c r="AJ18">
        <v>0</v>
      </c>
      <c r="AK18">
        <v>26.014500000000002</v>
      </c>
      <c r="AL18">
        <v>40.088999999999999</v>
      </c>
      <c r="AM18">
        <v>0</v>
      </c>
      <c r="AN18">
        <v>0.82259000000000004</v>
      </c>
      <c r="AO18">
        <v>16.170000000000002</v>
      </c>
      <c r="AP18">
        <v>12.169499999999999</v>
      </c>
      <c r="AQ18">
        <v>0</v>
      </c>
      <c r="AR18">
        <v>48.576000000000001</v>
      </c>
      <c r="AS18">
        <v>10.089</v>
      </c>
      <c r="AT18">
        <v>14.287000000000001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2009.7277960000004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495</v>
      </c>
      <c r="L19">
        <v>232</v>
      </c>
      <c r="M19">
        <v>72</v>
      </c>
      <c r="N19">
        <v>57.959899999999998</v>
      </c>
      <c r="O19">
        <v>123.66562500000001</v>
      </c>
      <c r="P19">
        <v>103.125</v>
      </c>
      <c r="Q19">
        <v>8</v>
      </c>
      <c r="R19">
        <v>29.617699999999999</v>
      </c>
      <c r="S19">
        <v>11</v>
      </c>
      <c r="T19">
        <v>0</v>
      </c>
      <c r="U19">
        <v>347.625</v>
      </c>
      <c r="V19">
        <v>14.256</v>
      </c>
      <c r="W19">
        <v>28.2226</v>
      </c>
      <c r="X19">
        <v>147.515625</v>
      </c>
      <c r="Y19">
        <v>0</v>
      </c>
      <c r="Z19">
        <v>0</v>
      </c>
      <c r="AA19">
        <v>0</v>
      </c>
      <c r="AB19">
        <v>11.997</v>
      </c>
      <c r="AC19">
        <v>0</v>
      </c>
      <c r="AD19">
        <v>18.229800000000001</v>
      </c>
      <c r="AE19">
        <v>49.436556000000003</v>
      </c>
      <c r="AF19">
        <v>8.8740000000000006</v>
      </c>
      <c r="AG19">
        <v>40.370399999999997</v>
      </c>
      <c r="AH19">
        <v>42.615000000000002</v>
      </c>
      <c r="AI19">
        <v>0</v>
      </c>
      <c r="AJ19">
        <v>0</v>
      </c>
      <c r="AK19">
        <v>26.014500000000002</v>
      </c>
      <c r="AL19">
        <v>24.402000000000001</v>
      </c>
      <c r="AM19">
        <v>0</v>
      </c>
      <c r="AN19">
        <v>0.82259000000000004</v>
      </c>
      <c r="AO19">
        <v>16.170000000000002</v>
      </c>
      <c r="AP19">
        <v>12.169499999999999</v>
      </c>
      <c r="AQ19">
        <v>0</v>
      </c>
      <c r="AR19">
        <v>12.144</v>
      </c>
      <c r="AS19">
        <v>10.089</v>
      </c>
      <c r="AT19">
        <v>14.287000000000001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1957.6087960000004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</v>
      </c>
      <c r="L20">
        <v>232</v>
      </c>
      <c r="M20">
        <v>72</v>
      </c>
      <c r="N20">
        <v>57.959899999999998</v>
      </c>
      <c r="O20">
        <v>123.66562500000001</v>
      </c>
      <c r="P20">
        <v>103.125</v>
      </c>
      <c r="Q20">
        <v>8</v>
      </c>
      <c r="R20">
        <v>29.617699999999999</v>
      </c>
      <c r="S20">
        <v>11</v>
      </c>
      <c r="T20">
        <v>0</v>
      </c>
      <c r="U20">
        <v>347.625</v>
      </c>
      <c r="V20">
        <v>14.256</v>
      </c>
      <c r="W20">
        <v>28.2226</v>
      </c>
      <c r="X20">
        <v>147.515625</v>
      </c>
      <c r="Y20">
        <v>0</v>
      </c>
      <c r="Z20">
        <v>6.5208000000000004</v>
      </c>
      <c r="AA20">
        <v>0</v>
      </c>
      <c r="AB20">
        <v>11.997</v>
      </c>
      <c r="AC20">
        <v>0</v>
      </c>
      <c r="AD20">
        <v>18.229800000000001</v>
      </c>
      <c r="AE20">
        <v>49.436556000000003</v>
      </c>
      <c r="AF20">
        <v>8.8740000000000006</v>
      </c>
      <c r="AG20">
        <v>40.370399999999997</v>
      </c>
      <c r="AH20">
        <v>42.615000000000002</v>
      </c>
      <c r="AI20">
        <v>0</v>
      </c>
      <c r="AJ20">
        <v>0</v>
      </c>
      <c r="AK20">
        <v>26.014500000000002</v>
      </c>
      <c r="AL20">
        <v>24.402000000000001</v>
      </c>
      <c r="AM20">
        <v>0</v>
      </c>
      <c r="AN20">
        <v>0.82259000000000004</v>
      </c>
      <c r="AO20">
        <v>16.170000000000002</v>
      </c>
      <c r="AP20">
        <v>12.169499999999999</v>
      </c>
      <c r="AQ20">
        <v>0</v>
      </c>
      <c r="AR20">
        <v>11.04</v>
      </c>
      <c r="AS20">
        <v>10.089</v>
      </c>
      <c r="AT20">
        <v>14.287000000000001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1963.0255960000004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495</v>
      </c>
      <c r="L21">
        <v>232</v>
      </c>
      <c r="M21">
        <v>72</v>
      </c>
      <c r="N21">
        <v>57.959899999999998</v>
      </c>
      <c r="O21">
        <v>123.66562500000001</v>
      </c>
      <c r="P21">
        <v>103.125</v>
      </c>
      <c r="Q21">
        <v>8</v>
      </c>
      <c r="R21">
        <v>29.617699999999999</v>
      </c>
      <c r="S21">
        <v>11</v>
      </c>
      <c r="T21">
        <v>0</v>
      </c>
      <c r="U21">
        <v>347.625</v>
      </c>
      <c r="V21">
        <v>14.256</v>
      </c>
      <c r="W21">
        <v>28.2226</v>
      </c>
      <c r="X21">
        <v>147.515625</v>
      </c>
      <c r="Y21">
        <v>0</v>
      </c>
      <c r="Z21">
        <v>6.5208000000000004</v>
      </c>
      <c r="AA21">
        <v>0</v>
      </c>
      <c r="AB21">
        <v>11.997</v>
      </c>
      <c r="AC21">
        <v>0</v>
      </c>
      <c r="AD21">
        <v>18.229800000000001</v>
      </c>
      <c r="AE21">
        <v>49.436556000000003</v>
      </c>
      <c r="AF21">
        <v>8.8740000000000006</v>
      </c>
      <c r="AG21">
        <v>40.370399999999997</v>
      </c>
      <c r="AH21">
        <v>42.615000000000002</v>
      </c>
      <c r="AI21">
        <v>0</v>
      </c>
      <c r="AJ21">
        <v>0</v>
      </c>
      <c r="AK21">
        <v>26.014500000000002</v>
      </c>
      <c r="AL21">
        <v>24.402000000000001</v>
      </c>
      <c r="AM21">
        <v>0</v>
      </c>
      <c r="AN21">
        <v>0.82259000000000004</v>
      </c>
      <c r="AO21">
        <v>16.170000000000002</v>
      </c>
      <c r="AP21">
        <v>12.169499999999999</v>
      </c>
      <c r="AQ21">
        <v>0</v>
      </c>
      <c r="AR21">
        <v>11.04</v>
      </c>
      <c r="AS21">
        <v>10.089</v>
      </c>
      <c r="AT21">
        <v>14.287000000000001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1963.0255960000004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495</v>
      </c>
      <c r="L22">
        <v>232</v>
      </c>
      <c r="M22">
        <v>72</v>
      </c>
      <c r="N22">
        <v>57.959899999999998</v>
      </c>
      <c r="O22">
        <v>123.66562500000001</v>
      </c>
      <c r="P22">
        <v>103.125</v>
      </c>
      <c r="Q22">
        <v>8</v>
      </c>
      <c r="R22">
        <v>29.617699999999999</v>
      </c>
      <c r="S22">
        <v>11</v>
      </c>
      <c r="T22">
        <v>0</v>
      </c>
      <c r="U22">
        <v>347.625</v>
      </c>
      <c r="V22">
        <v>14.256</v>
      </c>
      <c r="W22">
        <v>28.2226</v>
      </c>
      <c r="X22">
        <v>147.515625</v>
      </c>
      <c r="Y22">
        <v>0</v>
      </c>
      <c r="Z22">
        <v>6.5208000000000004</v>
      </c>
      <c r="AA22">
        <v>0</v>
      </c>
      <c r="AB22">
        <v>11.997</v>
      </c>
      <c r="AC22">
        <v>0</v>
      </c>
      <c r="AD22">
        <v>18.229800000000001</v>
      </c>
      <c r="AE22">
        <v>49.436556000000003</v>
      </c>
      <c r="AF22">
        <v>8.8740000000000006</v>
      </c>
      <c r="AG22">
        <v>40.370399999999997</v>
      </c>
      <c r="AH22">
        <v>42.615000000000002</v>
      </c>
      <c r="AI22">
        <v>0</v>
      </c>
      <c r="AJ22">
        <v>0</v>
      </c>
      <c r="AK22">
        <v>26.014500000000002</v>
      </c>
      <c r="AL22">
        <v>24.402000000000001</v>
      </c>
      <c r="AM22">
        <v>0</v>
      </c>
      <c r="AN22">
        <v>0.82259000000000004</v>
      </c>
      <c r="AO22">
        <v>16.170000000000002</v>
      </c>
      <c r="AP22">
        <v>12.169499999999999</v>
      </c>
      <c r="AQ22">
        <v>0</v>
      </c>
      <c r="AR22">
        <v>11.04</v>
      </c>
      <c r="AS22">
        <v>10.089</v>
      </c>
      <c r="AT22">
        <v>14.287000000000001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1963.0255960000004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495</v>
      </c>
      <c r="L23">
        <v>232</v>
      </c>
      <c r="M23">
        <v>72</v>
      </c>
      <c r="N23">
        <v>57.959899999999998</v>
      </c>
      <c r="O23">
        <v>123.66562500000001</v>
      </c>
      <c r="P23">
        <v>103.125</v>
      </c>
      <c r="Q23">
        <v>8</v>
      </c>
      <c r="R23">
        <v>29.617699999999999</v>
      </c>
      <c r="S23">
        <v>11</v>
      </c>
      <c r="T23">
        <v>0</v>
      </c>
      <c r="U23">
        <v>347.625</v>
      </c>
      <c r="V23">
        <v>14.256</v>
      </c>
      <c r="W23">
        <v>28.2226</v>
      </c>
      <c r="X23">
        <v>147.515625</v>
      </c>
      <c r="Y23">
        <v>0</v>
      </c>
      <c r="Z23">
        <v>6.5208000000000004</v>
      </c>
      <c r="AA23">
        <v>0</v>
      </c>
      <c r="AB23">
        <v>11.997</v>
      </c>
      <c r="AC23">
        <v>0</v>
      </c>
      <c r="AD23">
        <v>18.229800000000001</v>
      </c>
      <c r="AE23">
        <v>49.436556000000003</v>
      </c>
      <c r="AF23">
        <v>8.8740000000000006</v>
      </c>
      <c r="AG23">
        <v>40.370399999999997</v>
      </c>
      <c r="AH23">
        <v>42.615000000000002</v>
      </c>
      <c r="AI23">
        <v>0</v>
      </c>
      <c r="AJ23">
        <v>0</v>
      </c>
      <c r="AK23">
        <v>26.014500000000002</v>
      </c>
      <c r="AL23">
        <v>24.402000000000001</v>
      </c>
      <c r="AM23">
        <v>0</v>
      </c>
      <c r="AN23">
        <v>0.82259000000000004</v>
      </c>
      <c r="AO23">
        <v>16.170000000000002</v>
      </c>
      <c r="AP23">
        <v>12.169499999999999</v>
      </c>
      <c r="AQ23">
        <v>0</v>
      </c>
      <c r="AR23">
        <v>11.04</v>
      </c>
      <c r="AS23">
        <v>10.089</v>
      </c>
      <c r="AT23">
        <v>14.287000000000001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1963.0255960000004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495</v>
      </c>
      <c r="L24">
        <v>232</v>
      </c>
      <c r="M24">
        <v>72</v>
      </c>
      <c r="N24">
        <v>57.959899999999998</v>
      </c>
      <c r="O24">
        <v>123.66562500000001</v>
      </c>
      <c r="P24">
        <v>103.125</v>
      </c>
      <c r="Q24">
        <v>8</v>
      </c>
      <c r="R24">
        <v>29.617699999999999</v>
      </c>
      <c r="S24">
        <v>11</v>
      </c>
      <c r="T24">
        <v>0</v>
      </c>
      <c r="U24">
        <v>347.625</v>
      </c>
      <c r="V24">
        <v>14.256</v>
      </c>
      <c r="W24">
        <v>28.2226</v>
      </c>
      <c r="X24">
        <v>147.515625</v>
      </c>
      <c r="Y24">
        <v>0</v>
      </c>
      <c r="Z24">
        <v>6.5208000000000004</v>
      </c>
      <c r="AA24">
        <v>0</v>
      </c>
      <c r="AB24">
        <v>11.997</v>
      </c>
      <c r="AC24">
        <v>0</v>
      </c>
      <c r="AD24">
        <v>18.229800000000001</v>
      </c>
      <c r="AE24">
        <v>49.436556000000003</v>
      </c>
      <c r="AF24">
        <v>8.8740000000000006</v>
      </c>
      <c r="AG24">
        <v>40.370399999999997</v>
      </c>
      <c r="AH24">
        <v>42.615000000000002</v>
      </c>
      <c r="AI24">
        <v>0</v>
      </c>
      <c r="AJ24">
        <v>0</v>
      </c>
      <c r="AK24">
        <v>26.014500000000002</v>
      </c>
      <c r="AL24">
        <v>24.402000000000001</v>
      </c>
      <c r="AM24">
        <v>0</v>
      </c>
      <c r="AN24">
        <v>0.82259000000000004</v>
      </c>
      <c r="AO24">
        <v>16.170000000000002</v>
      </c>
      <c r="AP24">
        <v>12.169499999999999</v>
      </c>
      <c r="AQ24">
        <v>0</v>
      </c>
      <c r="AR24">
        <v>11.04</v>
      </c>
      <c r="AS24">
        <v>10.089</v>
      </c>
      <c r="AT24">
        <v>14.287000000000001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1963.0255960000004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495</v>
      </c>
      <c r="L25">
        <v>232</v>
      </c>
      <c r="M25">
        <v>72</v>
      </c>
      <c r="N25">
        <v>57.959899999999998</v>
      </c>
      <c r="O25">
        <v>123.66562500000001</v>
      </c>
      <c r="P25">
        <v>103.125</v>
      </c>
      <c r="Q25">
        <v>8</v>
      </c>
      <c r="R25">
        <v>29.617699999999999</v>
      </c>
      <c r="S25">
        <v>11</v>
      </c>
      <c r="T25">
        <v>0</v>
      </c>
      <c r="U25">
        <v>347.625</v>
      </c>
      <c r="V25">
        <v>14.256</v>
      </c>
      <c r="W25">
        <v>29.742999999999999</v>
      </c>
      <c r="X25">
        <v>147.515625</v>
      </c>
      <c r="Y25">
        <v>0</v>
      </c>
      <c r="Z25">
        <v>1.1000000000000001</v>
      </c>
      <c r="AA25">
        <v>0</v>
      </c>
      <c r="AB25">
        <v>11.997</v>
      </c>
      <c r="AC25">
        <v>0</v>
      </c>
      <c r="AD25">
        <v>9.1149000000000004</v>
      </c>
      <c r="AE25">
        <v>49.436556000000003</v>
      </c>
      <c r="AF25">
        <v>8.8740000000000006</v>
      </c>
      <c r="AG25">
        <v>40.370399999999997</v>
      </c>
      <c r="AH25">
        <v>42.615000000000002</v>
      </c>
      <c r="AI25">
        <v>0</v>
      </c>
      <c r="AJ25">
        <v>0</v>
      </c>
      <c r="AK25">
        <v>26.014500000000002</v>
      </c>
      <c r="AL25">
        <v>40.088999999999999</v>
      </c>
      <c r="AM25">
        <v>0</v>
      </c>
      <c r="AN25">
        <v>0.82259000000000004</v>
      </c>
      <c r="AO25">
        <v>16.170000000000002</v>
      </c>
      <c r="AP25">
        <v>12.169499999999999</v>
      </c>
      <c r="AQ25">
        <v>0</v>
      </c>
      <c r="AR25">
        <v>11.04</v>
      </c>
      <c r="AS25">
        <v>10.089</v>
      </c>
      <c r="AT25">
        <v>14.287000000000001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1965.6972960000001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495</v>
      </c>
      <c r="L26">
        <v>232</v>
      </c>
      <c r="M26">
        <v>72</v>
      </c>
      <c r="N26">
        <v>57.959899999999998</v>
      </c>
      <c r="O26">
        <v>123.66562500000001</v>
      </c>
      <c r="P26">
        <v>103.125</v>
      </c>
      <c r="Q26">
        <v>8</v>
      </c>
      <c r="R26">
        <v>29.617699999999999</v>
      </c>
      <c r="S26">
        <v>11</v>
      </c>
      <c r="T26">
        <v>0</v>
      </c>
      <c r="U26">
        <v>347.625</v>
      </c>
      <c r="V26">
        <v>8.7207000000000008</v>
      </c>
      <c r="W26">
        <v>29.742999999999999</v>
      </c>
      <c r="X26">
        <v>147.515625</v>
      </c>
      <c r="Y26">
        <v>0</v>
      </c>
      <c r="Z26">
        <v>1.1000000000000001</v>
      </c>
      <c r="AA26">
        <v>0</v>
      </c>
      <c r="AB26">
        <v>11.997</v>
      </c>
      <c r="AC26">
        <v>0</v>
      </c>
      <c r="AD26">
        <v>9.1149000000000004</v>
      </c>
      <c r="AE26">
        <v>49.436556000000003</v>
      </c>
      <c r="AF26">
        <v>8.8740000000000006</v>
      </c>
      <c r="AG26">
        <v>40.370399999999997</v>
      </c>
      <c r="AH26">
        <v>42.615000000000002</v>
      </c>
      <c r="AI26">
        <v>0</v>
      </c>
      <c r="AJ26">
        <v>0</v>
      </c>
      <c r="AK26">
        <v>26.014500000000002</v>
      </c>
      <c r="AL26">
        <v>40.088999999999999</v>
      </c>
      <c r="AM26">
        <v>0</v>
      </c>
      <c r="AN26">
        <v>0.82259000000000004</v>
      </c>
      <c r="AO26">
        <v>16.170000000000002</v>
      </c>
      <c r="AP26">
        <v>12.169499999999999</v>
      </c>
      <c r="AQ26">
        <v>15.12</v>
      </c>
      <c r="AR26">
        <v>11.04</v>
      </c>
      <c r="AS26">
        <v>10.089</v>
      </c>
      <c r="AT26">
        <v>14.287000000000001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1975.2819959999999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495</v>
      </c>
      <c r="L27">
        <v>232</v>
      </c>
      <c r="M27">
        <v>72</v>
      </c>
      <c r="N27">
        <v>57.959899999999998</v>
      </c>
      <c r="O27">
        <v>123.66562500000001</v>
      </c>
      <c r="P27">
        <v>103.125</v>
      </c>
      <c r="Q27">
        <v>8</v>
      </c>
      <c r="R27">
        <v>29.617699999999999</v>
      </c>
      <c r="S27">
        <v>11</v>
      </c>
      <c r="T27">
        <v>0</v>
      </c>
      <c r="U27">
        <v>347.625</v>
      </c>
      <c r="V27">
        <v>11.41</v>
      </c>
      <c r="W27">
        <v>29.742999999999999</v>
      </c>
      <c r="X27">
        <v>147.515625</v>
      </c>
      <c r="Y27">
        <v>0</v>
      </c>
      <c r="Z27">
        <v>3.3</v>
      </c>
      <c r="AA27">
        <v>0</v>
      </c>
      <c r="AB27">
        <v>11.997</v>
      </c>
      <c r="AC27">
        <v>0</v>
      </c>
      <c r="AD27">
        <v>9.1149000000000004</v>
      </c>
      <c r="AE27">
        <v>49.436556000000003</v>
      </c>
      <c r="AF27">
        <v>8.8740000000000006</v>
      </c>
      <c r="AG27">
        <v>40.370399999999997</v>
      </c>
      <c r="AH27">
        <v>42.615000000000002</v>
      </c>
      <c r="AI27">
        <v>0</v>
      </c>
      <c r="AJ27">
        <v>0</v>
      </c>
      <c r="AK27">
        <v>26.014500000000002</v>
      </c>
      <c r="AL27">
        <v>40.088999999999999</v>
      </c>
      <c r="AM27">
        <v>0</v>
      </c>
      <c r="AN27">
        <v>0.82259000000000004</v>
      </c>
      <c r="AO27">
        <v>16.170000000000002</v>
      </c>
      <c r="AP27">
        <v>12.169499999999999</v>
      </c>
      <c r="AQ27">
        <v>31.122</v>
      </c>
      <c r="AR27">
        <v>11.04</v>
      </c>
      <c r="AS27">
        <v>10.089</v>
      </c>
      <c r="AT27">
        <v>14.287000000000001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2001.1732960000002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495</v>
      </c>
      <c r="L28">
        <v>232</v>
      </c>
      <c r="M28">
        <v>72</v>
      </c>
      <c r="N28">
        <v>57.959899999999998</v>
      </c>
      <c r="O28">
        <v>123.66562500000001</v>
      </c>
      <c r="P28">
        <v>103.125</v>
      </c>
      <c r="Q28">
        <v>8</v>
      </c>
      <c r="R28">
        <v>35.384799999999998</v>
      </c>
      <c r="S28">
        <v>11</v>
      </c>
      <c r="T28">
        <v>0</v>
      </c>
      <c r="U28">
        <v>347.625</v>
      </c>
      <c r="V28">
        <v>11.41</v>
      </c>
      <c r="W28">
        <v>29.742999999999999</v>
      </c>
      <c r="X28">
        <v>147.515625</v>
      </c>
      <c r="Y28">
        <v>0</v>
      </c>
      <c r="Z28">
        <v>19.5624</v>
      </c>
      <c r="AA28">
        <v>0</v>
      </c>
      <c r="AB28">
        <v>11.997</v>
      </c>
      <c r="AC28">
        <v>0</v>
      </c>
      <c r="AD28">
        <v>9.1149000000000004</v>
      </c>
      <c r="AE28">
        <v>49.436556000000003</v>
      </c>
      <c r="AF28">
        <v>8.8740000000000006</v>
      </c>
      <c r="AG28">
        <v>40.370399999999997</v>
      </c>
      <c r="AH28">
        <v>42.615000000000002</v>
      </c>
      <c r="AI28">
        <v>0</v>
      </c>
      <c r="AJ28">
        <v>0</v>
      </c>
      <c r="AK28">
        <v>26.014500000000002</v>
      </c>
      <c r="AL28">
        <v>40.088999999999999</v>
      </c>
      <c r="AM28">
        <v>0</v>
      </c>
      <c r="AN28">
        <v>0.82259000000000004</v>
      </c>
      <c r="AO28">
        <v>16.170000000000002</v>
      </c>
      <c r="AP28">
        <v>12.169499999999999</v>
      </c>
      <c r="AQ28">
        <v>31.122</v>
      </c>
      <c r="AR28">
        <v>11.04</v>
      </c>
      <c r="AS28">
        <v>10.089</v>
      </c>
      <c r="AT28">
        <v>14.287000000000001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2023.2027960000003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572.71197800000004</v>
      </c>
      <c r="L29">
        <v>307</v>
      </c>
      <c r="M29">
        <v>72</v>
      </c>
      <c r="N29">
        <v>57.959899999999998</v>
      </c>
      <c r="O29">
        <v>123.66562500000001</v>
      </c>
      <c r="P29">
        <v>103.125</v>
      </c>
      <c r="Q29">
        <v>9.7070000000000007</v>
      </c>
      <c r="R29">
        <v>35.384799999999998</v>
      </c>
      <c r="S29">
        <v>15.655818</v>
      </c>
      <c r="T29">
        <v>0</v>
      </c>
      <c r="U29">
        <v>348.92099999999999</v>
      </c>
      <c r="V29">
        <v>11.41</v>
      </c>
      <c r="W29">
        <v>29.742999999999999</v>
      </c>
      <c r="X29">
        <v>147.515625</v>
      </c>
      <c r="Y29">
        <v>0</v>
      </c>
      <c r="Z29">
        <v>19.5624</v>
      </c>
      <c r="AA29">
        <v>13.43</v>
      </c>
      <c r="AB29">
        <v>11.997</v>
      </c>
      <c r="AC29">
        <v>9.6778399999999998</v>
      </c>
      <c r="AD29">
        <v>9.1149000000000004</v>
      </c>
      <c r="AE29">
        <v>49.436556000000003</v>
      </c>
      <c r="AF29">
        <v>8.8740000000000006</v>
      </c>
      <c r="AG29">
        <v>40.370399999999997</v>
      </c>
      <c r="AH29">
        <v>42.615000000000002</v>
      </c>
      <c r="AI29">
        <v>0</v>
      </c>
      <c r="AJ29">
        <v>0</v>
      </c>
      <c r="AK29">
        <v>26.014500000000002</v>
      </c>
      <c r="AL29">
        <v>40.088999999999999</v>
      </c>
      <c r="AM29">
        <v>0</v>
      </c>
      <c r="AN29">
        <v>0.82259000000000004</v>
      </c>
      <c r="AO29">
        <v>16.170000000000002</v>
      </c>
      <c r="AP29">
        <v>12.169499999999999</v>
      </c>
      <c r="AQ29">
        <v>31.122</v>
      </c>
      <c r="AR29">
        <v>11.04</v>
      </c>
      <c r="AS29">
        <v>10.089</v>
      </c>
      <c r="AT29">
        <v>14.287000000000001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2214.6814320000003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670.51750000000004</v>
      </c>
      <c r="L30">
        <v>430.48739999999998</v>
      </c>
      <c r="M30">
        <v>72</v>
      </c>
      <c r="N30">
        <v>57.959899999999998</v>
      </c>
      <c r="O30">
        <v>123.66562500000001</v>
      </c>
      <c r="P30">
        <v>103.125</v>
      </c>
      <c r="Q30">
        <v>9.7070000000000007</v>
      </c>
      <c r="R30">
        <v>42.390099999999997</v>
      </c>
      <c r="S30">
        <v>19.799600000000002</v>
      </c>
      <c r="T30">
        <v>0</v>
      </c>
      <c r="U30">
        <v>348.97500000000002</v>
      </c>
      <c r="V30">
        <v>11.41</v>
      </c>
      <c r="W30">
        <v>29.742999999999999</v>
      </c>
      <c r="X30">
        <v>147.515625</v>
      </c>
      <c r="Y30">
        <v>0</v>
      </c>
      <c r="Z30">
        <v>19.5624</v>
      </c>
      <c r="AA30">
        <v>13.43</v>
      </c>
      <c r="AB30">
        <v>11.997</v>
      </c>
      <c r="AC30">
        <v>9.6778399999999998</v>
      </c>
      <c r="AD30">
        <v>9.1149000000000004</v>
      </c>
      <c r="AE30">
        <v>49.436556000000003</v>
      </c>
      <c r="AF30">
        <v>8.8740000000000006</v>
      </c>
      <c r="AG30">
        <v>40.370399999999997</v>
      </c>
      <c r="AH30">
        <v>42.615000000000002</v>
      </c>
      <c r="AI30">
        <v>0</v>
      </c>
      <c r="AJ30">
        <v>0</v>
      </c>
      <c r="AK30">
        <v>26.014500000000002</v>
      </c>
      <c r="AL30">
        <v>40.088999999999999</v>
      </c>
      <c r="AM30">
        <v>0</v>
      </c>
      <c r="AN30">
        <v>0.82259000000000004</v>
      </c>
      <c r="AO30">
        <v>16.170000000000002</v>
      </c>
      <c r="AP30">
        <v>12.169499999999999</v>
      </c>
      <c r="AQ30">
        <v>31.122</v>
      </c>
      <c r="AR30">
        <v>11.04</v>
      </c>
      <c r="AS30">
        <v>10.089</v>
      </c>
      <c r="AT30">
        <v>14.287000000000001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2447.177435999999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670.51750000000004</v>
      </c>
      <c r="L31">
        <v>430.48739999999998</v>
      </c>
      <c r="M31">
        <v>72</v>
      </c>
      <c r="N31">
        <v>57.959899999999998</v>
      </c>
      <c r="O31">
        <v>123.66562500000001</v>
      </c>
      <c r="P31">
        <v>103.125</v>
      </c>
      <c r="Q31">
        <v>9.7070000000000007</v>
      </c>
      <c r="R31">
        <v>42.390099999999997</v>
      </c>
      <c r="S31">
        <v>15.703099999999999</v>
      </c>
      <c r="T31">
        <v>0</v>
      </c>
      <c r="U31">
        <v>348.97500000000002</v>
      </c>
      <c r="V31">
        <v>11.41</v>
      </c>
      <c r="W31">
        <v>29.742999999999999</v>
      </c>
      <c r="X31">
        <v>147.515625</v>
      </c>
      <c r="Y31">
        <v>0</v>
      </c>
      <c r="Z31">
        <v>19.5624</v>
      </c>
      <c r="AA31">
        <v>28.045000000000002</v>
      </c>
      <c r="AB31">
        <v>11.997</v>
      </c>
      <c r="AC31">
        <v>9.6778399999999998</v>
      </c>
      <c r="AD31">
        <v>9.1149000000000004</v>
      </c>
      <c r="AE31">
        <v>49.436556000000003</v>
      </c>
      <c r="AF31">
        <v>8.8740000000000006</v>
      </c>
      <c r="AG31">
        <v>40.370399999999997</v>
      </c>
      <c r="AH31">
        <v>42.615000000000002</v>
      </c>
      <c r="AI31">
        <v>0</v>
      </c>
      <c r="AJ31">
        <v>0</v>
      </c>
      <c r="AK31">
        <v>26.014500000000002</v>
      </c>
      <c r="AL31">
        <v>40.088999999999999</v>
      </c>
      <c r="AM31">
        <v>0</v>
      </c>
      <c r="AN31">
        <v>0.82259000000000004</v>
      </c>
      <c r="AO31">
        <v>16.170000000000002</v>
      </c>
      <c r="AP31">
        <v>12.169499999999999</v>
      </c>
      <c r="AQ31">
        <v>15.561</v>
      </c>
      <c r="AR31">
        <v>11.04</v>
      </c>
      <c r="AS31">
        <v>10.089</v>
      </c>
      <c r="AT31">
        <v>14.287000000000001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16.899999999999999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2446.034936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593.71749999999997</v>
      </c>
      <c r="L32">
        <v>355.48739999999998</v>
      </c>
      <c r="M32">
        <v>72</v>
      </c>
      <c r="N32">
        <v>57.959899999999998</v>
      </c>
      <c r="O32">
        <v>123.66562500000001</v>
      </c>
      <c r="P32">
        <v>103.125</v>
      </c>
      <c r="Q32">
        <v>8</v>
      </c>
      <c r="R32">
        <v>42.390099999999997</v>
      </c>
      <c r="S32">
        <v>11</v>
      </c>
      <c r="T32">
        <v>0</v>
      </c>
      <c r="U32">
        <v>348.97500000000002</v>
      </c>
      <c r="V32">
        <v>11.41</v>
      </c>
      <c r="W32">
        <v>29.742999999999999</v>
      </c>
      <c r="X32">
        <v>147.515625</v>
      </c>
      <c r="Y32">
        <v>0</v>
      </c>
      <c r="Z32">
        <v>6.5208000000000004</v>
      </c>
      <c r="AA32">
        <v>28.045000000000002</v>
      </c>
      <c r="AB32">
        <v>11.997</v>
      </c>
      <c r="AC32">
        <v>9.6778399999999998</v>
      </c>
      <c r="AD32">
        <v>9.1149000000000004</v>
      </c>
      <c r="AE32">
        <v>49.436556000000003</v>
      </c>
      <c r="AF32">
        <v>8.8740000000000006</v>
      </c>
      <c r="AG32">
        <v>40.370399999999997</v>
      </c>
      <c r="AH32">
        <v>42.615000000000002</v>
      </c>
      <c r="AI32">
        <v>0</v>
      </c>
      <c r="AJ32">
        <v>0</v>
      </c>
      <c r="AK32">
        <v>26.014500000000002</v>
      </c>
      <c r="AL32">
        <v>40.088999999999999</v>
      </c>
      <c r="AM32">
        <v>0</v>
      </c>
      <c r="AN32">
        <v>0.82259000000000004</v>
      </c>
      <c r="AO32">
        <v>16.170000000000002</v>
      </c>
      <c r="AP32">
        <v>12.169499999999999</v>
      </c>
      <c r="AQ32">
        <v>0</v>
      </c>
      <c r="AR32">
        <v>11.04</v>
      </c>
      <c r="AS32">
        <v>10.089</v>
      </c>
      <c r="AT32">
        <v>14.287000000000001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22.87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2265.1922360000003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593.88334099999997</v>
      </c>
      <c r="L33">
        <v>232</v>
      </c>
      <c r="M33">
        <v>72</v>
      </c>
      <c r="N33">
        <v>57.959899999999998</v>
      </c>
      <c r="O33">
        <v>123.66562500000001</v>
      </c>
      <c r="P33">
        <v>103.125</v>
      </c>
      <c r="Q33">
        <v>7.9790000000000001</v>
      </c>
      <c r="R33">
        <v>42.390099999999997</v>
      </c>
      <c r="S33">
        <v>11</v>
      </c>
      <c r="T33">
        <v>0</v>
      </c>
      <c r="U33">
        <v>348.97500000000002</v>
      </c>
      <c r="V33">
        <v>11.41</v>
      </c>
      <c r="W33">
        <v>29.742999999999999</v>
      </c>
      <c r="X33">
        <v>147.515625</v>
      </c>
      <c r="Y33">
        <v>0</v>
      </c>
      <c r="Z33">
        <v>6.5208000000000004</v>
      </c>
      <c r="AA33">
        <v>28.045000000000002</v>
      </c>
      <c r="AB33">
        <v>11.997</v>
      </c>
      <c r="AC33">
        <v>0</v>
      </c>
      <c r="AD33">
        <v>9.1149000000000004</v>
      </c>
      <c r="AE33">
        <v>49.436556000000003</v>
      </c>
      <c r="AF33">
        <v>8.8740000000000006</v>
      </c>
      <c r="AG33">
        <v>40.370399999999997</v>
      </c>
      <c r="AH33">
        <v>42.615000000000002</v>
      </c>
      <c r="AI33">
        <v>0</v>
      </c>
      <c r="AJ33">
        <v>0</v>
      </c>
      <c r="AK33">
        <v>26.014500000000002</v>
      </c>
      <c r="AL33">
        <v>40.088999999999999</v>
      </c>
      <c r="AM33">
        <v>0</v>
      </c>
      <c r="AN33">
        <v>0.82259000000000004</v>
      </c>
      <c r="AO33">
        <v>16.170000000000002</v>
      </c>
      <c r="AP33">
        <v>12.169499999999999</v>
      </c>
      <c r="AQ33">
        <v>0</v>
      </c>
      <c r="AR33">
        <v>11.04</v>
      </c>
      <c r="AS33">
        <v>10.089</v>
      </c>
      <c r="AT33">
        <v>14.287000000000001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2141.301837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559.84900000000005</v>
      </c>
      <c r="L34">
        <v>232</v>
      </c>
      <c r="M34">
        <v>72</v>
      </c>
      <c r="N34">
        <v>57.959899999999998</v>
      </c>
      <c r="O34">
        <v>123.66562500000001</v>
      </c>
      <c r="P34">
        <v>103.125</v>
      </c>
      <c r="Q34">
        <v>7.9790000000000001</v>
      </c>
      <c r="R34">
        <v>42.390099999999997</v>
      </c>
      <c r="S34">
        <v>11</v>
      </c>
      <c r="T34">
        <v>0</v>
      </c>
      <c r="U34">
        <v>348.97500000000002</v>
      </c>
      <c r="V34">
        <v>19.1099</v>
      </c>
      <c r="W34">
        <v>29.742999999999999</v>
      </c>
      <c r="X34">
        <v>147.515625</v>
      </c>
      <c r="Y34">
        <v>0</v>
      </c>
      <c r="Z34">
        <v>6.5208000000000004</v>
      </c>
      <c r="AA34">
        <v>28.045000000000002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40.370399999999997</v>
      </c>
      <c r="AH34">
        <v>42.615000000000002</v>
      </c>
      <c r="AI34">
        <v>0</v>
      </c>
      <c r="AJ34">
        <v>0</v>
      </c>
      <c r="AK34">
        <v>26.014500000000002</v>
      </c>
      <c r="AL34">
        <v>40.088999999999999</v>
      </c>
      <c r="AM34">
        <v>0</v>
      </c>
      <c r="AN34">
        <v>0.82259000000000004</v>
      </c>
      <c r="AO34">
        <v>16.170000000000002</v>
      </c>
      <c r="AP34">
        <v>12.169499999999999</v>
      </c>
      <c r="AQ34">
        <v>0</v>
      </c>
      <c r="AR34">
        <v>11.04</v>
      </c>
      <c r="AS34">
        <v>10.089</v>
      </c>
      <c r="AT34">
        <v>14.287000000000001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2124.9673960000005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530.84900000000005</v>
      </c>
      <c r="L35">
        <v>232</v>
      </c>
      <c r="M35">
        <v>72</v>
      </c>
      <c r="N35">
        <v>57.959899999999998</v>
      </c>
      <c r="O35">
        <v>123.66562500000001</v>
      </c>
      <c r="P35">
        <v>103.125</v>
      </c>
      <c r="Q35">
        <v>7.9790000000000001</v>
      </c>
      <c r="R35">
        <v>29.617699999999999</v>
      </c>
      <c r="S35">
        <v>11</v>
      </c>
      <c r="T35">
        <v>0</v>
      </c>
      <c r="U35">
        <v>348.97500000000002</v>
      </c>
      <c r="V35">
        <v>14.256</v>
      </c>
      <c r="W35">
        <v>29.742999999999999</v>
      </c>
      <c r="X35">
        <v>147.515625</v>
      </c>
      <c r="Y35">
        <v>0</v>
      </c>
      <c r="Z35">
        <v>6.5208000000000004</v>
      </c>
      <c r="AA35">
        <v>6.32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40.370399999999997</v>
      </c>
      <c r="AH35">
        <v>42.615000000000002</v>
      </c>
      <c r="AI35">
        <v>3.1825000000000001</v>
      </c>
      <c r="AJ35">
        <v>0</v>
      </c>
      <c r="AK35">
        <v>26.014500000000002</v>
      </c>
      <c r="AL35">
        <v>40.088999999999999</v>
      </c>
      <c r="AM35">
        <v>0</v>
      </c>
      <c r="AN35">
        <v>0.82259000000000004</v>
      </c>
      <c r="AO35">
        <v>16.170000000000002</v>
      </c>
      <c r="AP35">
        <v>12.169499999999999</v>
      </c>
      <c r="AQ35">
        <v>0</v>
      </c>
      <c r="AR35">
        <v>48.576000000000001</v>
      </c>
      <c r="AS35">
        <v>10.089</v>
      </c>
      <c r="AT35">
        <v>14.287000000000001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2111.3345960000001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510.84899999999999</v>
      </c>
      <c r="L36">
        <v>232</v>
      </c>
      <c r="M36">
        <v>72</v>
      </c>
      <c r="N36">
        <v>57.959899999999998</v>
      </c>
      <c r="O36">
        <v>123.66562500000001</v>
      </c>
      <c r="P36">
        <v>103.125</v>
      </c>
      <c r="Q36">
        <v>7.9790000000000001</v>
      </c>
      <c r="R36">
        <v>29.617699999999999</v>
      </c>
      <c r="S36">
        <v>11</v>
      </c>
      <c r="T36">
        <v>0</v>
      </c>
      <c r="U36">
        <v>348.97500000000002</v>
      </c>
      <c r="V36">
        <v>8.3931000000000004</v>
      </c>
      <c r="W36">
        <v>29.742999999999999</v>
      </c>
      <c r="X36">
        <v>147.515625</v>
      </c>
      <c r="Y36">
        <v>0</v>
      </c>
      <c r="Z36">
        <v>6.5208000000000004</v>
      </c>
      <c r="AA36">
        <v>0</v>
      </c>
      <c r="AB36">
        <v>0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40.370399999999997</v>
      </c>
      <c r="AH36">
        <v>42.615000000000002</v>
      </c>
      <c r="AI36">
        <v>8.9109999999999996</v>
      </c>
      <c r="AJ36">
        <v>0</v>
      </c>
      <c r="AK36">
        <v>26.014500000000002</v>
      </c>
      <c r="AL36">
        <v>40.088999999999999</v>
      </c>
      <c r="AM36">
        <v>0</v>
      </c>
      <c r="AN36">
        <v>0.82259000000000004</v>
      </c>
      <c r="AO36">
        <v>16.170000000000002</v>
      </c>
      <c r="AP36">
        <v>12.169499999999999</v>
      </c>
      <c r="AQ36">
        <v>0</v>
      </c>
      <c r="AR36">
        <v>48.576000000000001</v>
      </c>
      <c r="AS36">
        <v>10.089</v>
      </c>
      <c r="AT36">
        <v>14.287000000000001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2084.8831960000002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459.84899999999999</v>
      </c>
      <c r="L37">
        <v>232</v>
      </c>
      <c r="M37">
        <v>72</v>
      </c>
      <c r="N37">
        <v>57.959899999999998</v>
      </c>
      <c r="O37">
        <v>123.66562500000001</v>
      </c>
      <c r="P37">
        <v>103.125</v>
      </c>
      <c r="Q37">
        <v>7.9790000000000001</v>
      </c>
      <c r="R37">
        <v>29.617699999999999</v>
      </c>
      <c r="S37">
        <v>11</v>
      </c>
      <c r="T37">
        <v>0</v>
      </c>
      <c r="U37">
        <v>348.97500000000002</v>
      </c>
      <c r="V37">
        <v>8.3931000000000004</v>
      </c>
      <c r="W37">
        <v>29.742999999999999</v>
      </c>
      <c r="X37">
        <v>147.515625</v>
      </c>
      <c r="Y37">
        <v>0</v>
      </c>
      <c r="Z37">
        <v>6.5208000000000004</v>
      </c>
      <c r="AA37">
        <v>0</v>
      </c>
      <c r="AB37">
        <v>0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40.370399999999997</v>
      </c>
      <c r="AH37">
        <v>42.615000000000002</v>
      </c>
      <c r="AI37">
        <v>49.051236000000003</v>
      </c>
      <c r="AJ37">
        <v>0</v>
      </c>
      <c r="AK37">
        <v>26.014500000000002</v>
      </c>
      <c r="AL37">
        <v>40.088999999999999</v>
      </c>
      <c r="AM37">
        <v>0</v>
      </c>
      <c r="AN37">
        <v>0.82259000000000004</v>
      </c>
      <c r="AO37">
        <v>20.58</v>
      </c>
      <c r="AP37">
        <v>12.169499999999999</v>
      </c>
      <c r="AQ37">
        <v>0</v>
      </c>
      <c r="AR37">
        <v>12.144</v>
      </c>
      <c r="AS37">
        <v>10.089</v>
      </c>
      <c r="AT37">
        <v>14.287000000000001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2053.001432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432.84899999999999</v>
      </c>
      <c r="L38">
        <v>232</v>
      </c>
      <c r="M38">
        <v>72</v>
      </c>
      <c r="N38">
        <v>57.959899999999998</v>
      </c>
      <c r="O38">
        <v>123.66562500000001</v>
      </c>
      <c r="P38">
        <v>103.125</v>
      </c>
      <c r="Q38">
        <v>7.9790000000000001</v>
      </c>
      <c r="R38">
        <v>29.617699999999999</v>
      </c>
      <c r="S38">
        <v>11</v>
      </c>
      <c r="T38">
        <v>0</v>
      </c>
      <c r="U38">
        <v>348.97500000000002</v>
      </c>
      <c r="V38">
        <v>8.3931000000000004</v>
      </c>
      <c r="W38">
        <v>29.742999999999999</v>
      </c>
      <c r="X38">
        <v>147.515625</v>
      </c>
      <c r="Y38">
        <v>0</v>
      </c>
      <c r="Z38">
        <v>6.5208000000000004</v>
      </c>
      <c r="AA38">
        <v>0</v>
      </c>
      <c r="AB38">
        <v>0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40.370399999999997</v>
      </c>
      <c r="AH38">
        <v>42.615000000000002</v>
      </c>
      <c r="AI38">
        <v>49.051236000000003</v>
      </c>
      <c r="AJ38">
        <v>0</v>
      </c>
      <c r="AK38">
        <v>26.014500000000002</v>
      </c>
      <c r="AL38">
        <v>40.088999999999999</v>
      </c>
      <c r="AM38">
        <v>0</v>
      </c>
      <c r="AN38">
        <v>0.82259000000000004</v>
      </c>
      <c r="AO38">
        <v>20.58</v>
      </c>
      <c r="AP38">
        <v>12.169499999999999</v>
      </c>
      <c r="AQ38">
        <v>0</v>
      </c>
      <c r="AR38">
        <v>12.144</v>
      </c>
      <c r="AS38">
        <v>10.089</v>
      </c>
      <c r="AT38">
        <v>14.287000000000001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2039.001432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410.84899999999999</v>
      </c>
      <c r="L39">
        <v>232</v>
      </c>
      <c r="M39">
        <v>72</v>
      </c>
      <c r="N39">
        <v>57.959899999999998</v>
      </c>
      <c r="O39">
        <v>123.66562500000001</v>
      </c>
      <c r="P39">
        <v>103.125</v>
      </c>
      <c r="Q39">
        <v>7.9790000000000001</v>
      </c>
      <c r="R39">
        <v>29.617699999999999</v>
      </c>
      <c r="S39">
        <v>11</v>
      </c>
      <c r="T39">
        <v>0</v>
      </c>
      <c r="U39">
        <v>348.97500000000002</v>
      </c>
      <c r="V39">
        <v>8.3931000000000004</v>
      </c>
      <c r="W39">
        <v>28.2226</v>
      </c>
      <c r="X39">
        <v>147.515625</v>
      </c>
      <c r="Y39">
        <v>0</v>
      </c>
      <c r="Z39">
        <v>6.5208000000000004</v>
      </c>
      <c r="AA39">
        <v>0</v>
      </c>
      <c r="AB39">
        <v>0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40.370399999999997</v>
      </c>
      <c r="AH39">
        <v>42.615000000000002</v>
      </c>
      <c r="AI39">
        <v>49.051236000000003</v>
      </c>
      <c r="AJ39">
        <v>0</v>
      </c>
      <c r="AK39">
        <v>26.014500000000002</v>
      </c>
      <c r="AL39">
        <v>40.088999999999999</v>
      </c>
      <c r="AM39">
        <v>0</v>
      </c>
      <c r="AN39">
        <v>0.82259000000000004</v>
      </c>
      <c r="AO39">
        <v>22.344000000000001</v>
      </c>
      <c r="AP39">
        <v>12.169499999999999</v>
      </c>
      <c r="AQ39">
        <v>0</v>
      </c>
      <c r="AR39">
        <v>12.144</v>
      </c>
      <c r="AS39">
        <v>10.089</v>
      </c>
      <c r="AT39">
        <v>14.287000000000001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80.739999999999995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2005.9850320000003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410.84899999999999</v>
      </c>
      <c r="L40">
        <v>232</v>
      </c>
      <c r="M40">
        <v>72</v>
      </c>
      <c r="N40">
        <v>57.959899999999998</v>
      </c>
      <c r="O40">
        <v>123.66562500000001</v>
      </c>
      <c r="P40">
        <v>103.125</v>
      </c>
      <c r="Q40">
        <v>7.9790000000000001</v>
      </c>
      <c r="R40">
        <v>29.617699999999999</v>
      </c>
      <c r="S40">
        <v>11</v>
      </c>
      <c r="T40">
        <v>0</v>
      </c>
      <c r="U40">
        <v>348.97500000000002</v>
      </c>
      <c r="V40">
        <v>8.3931000000000004</v>
      </c>
      <c r="W40">
        <v>28.2226</v>
      </c>
      <c r="X40">
        <v>147.515625</v>
      </c>
      <c r="Y40">
        <v>0</v>
      </c>
      <c r="Z40">
        <v>6.5208000000000004</v>
      </c>
      <c r="AA40">
        <v>0</v>
      </c>
      <c r="AB40">
        <v>0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40.370399999999997</v>
      </c>
      <c r="AH40">
        <v>42.615000000000002</v>
      </c>
      <c r="AI40">
        <v>49.051236000000003</v>
      </c>
      <c r="AJ40">
        <v>0</v>
      </c>
      <c r="AK40">
        <v>26.014500000000002</v>
      </c>
      <c r="AL40">
        <v>40.088999999999999</v>
      </c>
      <c r="AM40">
        <v>0</v>
      </c>
      <c r="AN40">
        <v>0.82259000000000004</v>
      </c>
      <c r="AO40">
        <v>22.344000000000001</v>
      </c>
      <c r="AP40">
        <v>12.169499999999999</v>
      </c>
      <c r="AQ40">
        <v>0</v>
      </c>
      <c r="AR40">
        <v>12.144</v>
      </c>
      <c r="AS40">
        <v>10.089</v>
      </c>
      <c r="AT40">
        <v>14.287000000000001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65.459999999999994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1990.7050320000003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471.84899999999999</v>
      </c>
      <c r="L41">
        <v>232</v>
      </c>
      <c r="M41">
        <v>72</v>
      </c>
      <c r="N41">
        <v>57.959899999999998</v>
      </c>
      <c r="O41">
        <v>123.66562500000001</v>
      </c>
      <c r="P41">
        <v>103.125</v>
      </c>
      <c r="Q41">
        <v>7.9790000000000001</v>
      </c>
      <c r="R41">
        <v>29.617699999999999</v>
      </c>
      <c r="S41">
        <v>11</v>
      </c>
      <c r="T41">
        <v>0</v>
      </c>
      <c r="U41">
        <v>348.97500000000002</v>
      </c>
      <c r="V41">
        <v>14.256</v>
      </c>
      <c r="W41">
        <v>28.2226</v>
      </c>
      <c r="X41">
        <v>147.515625</v>
      </c>
      <c r="Y41">
        <v>0</v>
      </c>
      <c r="Z41">
        <v>6.5208000000000004</v>
      </c>
      <c r="AA41">
        <v>0</v>
      </c>
      <c r="AB41">
        <v>0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40.370399999999997</v>
      </c>
      <c r="AH41">
        <v>42.615000000000002</v>
      </c>
      <c r="AI41">
        <v>32.700823999999997</v>
      </c>
      <c r="AJ41">
        <v>0</v>
      </c>
      <c r="AK41">
        <v>26.014500000000002</v>
      </c>
      <c r="AL41">
        <v>40.088999999999999</v>
      </c>
      <c r="AM41">
        <v>0</v>
      </c>
      <c r="AN41">
        <v>0.82259000000000004</v>
      </c>
      <c r="AO41">
        <v>22.344000000000001</v>
      </c>
      <c r="AP41">
        <v>12.169499999999999</v>
      </c>
      <c r="AQ41">
        <v>0</v>
      </c>
      <c r="AR41">
        <v>12.144</v>
      </c>
      <c r="AS41">
        <v>10.089</v>
      </c>
      <c r="AT41">
        <v>14.287000000000001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2037.7575200000003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500.84899999999999</v>
      </c>
      <c r="L42">
        <v>274</v>
      </c>
      <c r="M42">
        <v>72</v>
      </c>
      <c r="N42">
        <v>57.959899999999998</v>
      </c>
      <c r="O42">
        <v>123.66562500000001</v>
      </c>
      <c r="P42">
        <v>103.125</v>
      </c>
      <c r="Q42">
        <v>7.9790000000000001</v>
      </c>
      <c r="R42">
        <v>36.622999999999998</v>
      </c>
      <c r="S42">
        <v>11</v>
      </c>
      <c r="T42">
        <v>0</v>
      </c>
      <c r="U42">
        <v>348.97500000000002</v>
      </c>
      <c r="V42">
        <v>14.256</v>
      </c>
      <c r="W42">
        <v>28.2226</v>
      </c>
      <c r="X42">
        <v>147.515625</v>
      </c>
      <c r="Y42">
        <v>0</v>
      </c>
      <c r="Z42">
        <v>6.5208000000000004</v>
      </c>
      <c r="AA42">
        <v>0</v>
      </c>
      <c r="AB42">
        <v>0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40.370399999999997</v>
      </c>
      <c r="AH42">
        <v>42.615000000000002</v>
      </c>
      <c r="AI42">
        <v>32.700823999999997</v>
      </c>
      <c r="AJ42">
        <v>0</v>
      </c>
      <c r="AK42">
        <v>26.014500000000002</v>
      </c>
      <c r="AL42">
        <v>40.088999999999999</v>
      </c>
      <c r="AM42">
        <v>0</v>
      </c>
      <c r="AN42">
        <v>0.82259000000000004</v>
      </c>
      <c r="AO42">
        <v>22.344000000000001</v>
      </c>
      <c r="AP42">
        <v>12.169499999999999</v>
      </c>
      <c r="AQ42">
        <v>0</v>
      </c>
      <c r="AR42">
        <v>12.144</v>
      </c>
      <c r="AS42">
        <v>10.089</v>
      </c>
      <c r="AT42">
        <v>14.287000000000001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2126.7628199999999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517.84900000000005</v>
      </c>
      <c r="L43">
        <v>326</v>
      </c>
      <c r="M43">
        <v>72</v>
      </c>
      <c r="N43">
        <v>57.959899999999998</v>
      </c>
      <c r="O43">
        <v>123.66562500000001</v>
      </c>
      <c r="P43">
        <v>103.125</v>
      </c>
      <c r="Q43">
        <v>7.9790000000000001</v>
      </c>
      <c r="R43">
        <v>36.622999999999998</v>
      </c>
      <c r="S43">
        <v>11</v>
      </c>
      <c r="T43">
        <v>0</v>
      </c>
      <c r="U43">
        <v>348.97500000000002</v>
      </c>
      <c r="V43">
        <v>14.256</v>
      </c>
      <c r="W43">
        <v>34.090499999999999</v>
      </c>
      <c r="X43">
        <v>147.515625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40.370399999999997</v>
      </c>
      <c r="AH43">
        <v>42.615000000000002</v>
      </c>
      <c r="AI43">
        <v>5.0919999999999996</v>
      </c>
      <c r="AJ43">
        <v>0</v>
      </c>
      <c r="AK43">
        <v>26.014500000000002</v>
      </c>
      <c r="AL43">
        <v>40.088999999999999</v>
      </c>
      <c r="AM43">
        <v>0</v>
      </c>
      <c r="AN43">
        <v>0.82259000000000004</v>
      </c>
      <c r="AO43">
        <v>22.344000000000001</v>
      </c>
      <c r="AP43">
        <v>12.169499999999999</v>
      </c>
      <c r="AQ43">
        <v>0</v>
      </c>
      <c r="AR43">
        <v>12.144</v>
      </c>
      <c r="AS43">
        <v>10.089</v>
      </c>
      <c r="AT43">
        <v>14.287000000000001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2182.0218960000002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517.84900000000005</v>
      </c>
      <c r="L44">
        <v>356</v>
      </c>
      <c r="M44">
        <v>72</v>
      </c>
      <c r="N44">
        <v>57.959899999999998</v>
      </c>
      <c r="O44">
        <v>123.66562500000001</v>
      </c>
      <c r="P44">
        <v>103.125</v>
      </c>
      <c r="Q44">
        <v>7.9790000000000001</v>
      </c>
      <c r="R44">
        <v>36.622999999999998</v>
      </c>
      <c r="S44">
        <v>11</v>
      </c>
      <c r="T44">
        <v>0</v>
      </c>
      <c r="U44">
        <v>348.97500000000002</v>
      </c>
      <c r="V44">
        <v>14.256</v>
      </c>
      <c r="W44">
        <v>34.397799999999997</v>
      </c>
      <c r="X44">
        <v>147.515625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40.370399999999997</v>
      </c>
      <c r="AH44">
        <v>42.615000000000002</v>
      </c>
      <c r="AI44">
        <v>0</v>
      </c>
      <c r="AJ44">
        <v>0</v>
      </c>
      <c r="AK44">
        <v>26.014500000000002</v>
      </c>
      <c r="AL44">
        <v>40.088999999999999</v>
      </c>
      <c r="AM44">
        <v>0</v>
      </c>
      <c r="AN44">
        <v>0.82259000000000004</v>
      </c>
      <c r="AO44">
        <v>22.344000000000001</v>
      </c>
      <c r="AP44">
        <v>12.169499999999999</v>
      </c>
      <c r="AQ44">
        <v>0</v>
      </c>
      <c r="AR44">
        <v>12.144</v>
      </c>
      <c r="AS44">
        <v>10.089</v>
      </c>
      <c r="AT44">
        <v>14.287000000000001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2211.2371960000005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454.35899999999998</v>
      </c>
      <c r="L45">
        <v>345</v>
      </c>
      <c r="M45">
        <v>72</v>
      </c>
      <c r="N45">
        <v>57.959899999999998</v>
      </c>
      <c r="O45">
        <v>123.66562500000001</v>
      </c>
      <c r="P45">
        <v>103.125</v>
      </c>
      <c r="Q45">
        <v>8</v>
      </c>
      <c r="R45">
        <v>36.622999999999998</v>
      </c>
      <c r="S45">
        <v>11</v>
      </c>
      <c r="T45">
        <v>0</v>
      </c>
      <c r="U45">
        <v>348.97500000000002</v>
      </c>
      <c r="V45">
        <v>14.256</v>
      </c>
      <c r="W45">
        <v>34.397799999999997</v>
      </c>
      <c r="X45">
        <v>147.515625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40.370399999999997</v>
      </c>
      <c r="AH45">
        <v>46.781799999999997</v>
      </c>
      <c r="AI45">
        <v>0</v>
      </c>
      <c r="AJ45">
        <v>0</v>
      </c>
      <c r="AK45">
        <v>26.014500000000002</v>
      </c>
      <c r="AL45">
        <v>40.088999999999999</v>
      </c>
      <c r="AM45">
        <v>0</v>
      </c>
      <c r="AN45">
        <v>0.82259000000000004</v>
      </c>
      <c r="AO45">
        <v>22.344000000000001</v>
      </c>
      <c r="AP45">
        <v>12.169499999999999</v>
      </c>
      <c r="AQ45">
        <v>0</v>
      </c>
      <c r="AR45">
        <v>12.144</v>
      </c>
      <c r="AS45">
        <v>10.089</v>
      </c>
      <c r="AT45">
        <v>14.287000000000001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2142.934996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429.35899999999998</v>
      </c>
      <c r="L46">
        <v>364</v>
      </c>
      <c r="M46">
        <v>72</v>
      </c>
      <c r="N46">
        <v>57.959899999999998</v>
      </c>
      <c r="O46">
        <v>123.66562500000001</v>
      </c>
      <c r="P46">
        <v>103.125</v>
      </c>
      <c r="Q46">
        <v>8</v>
      </c>
      <c r="R46">
        <v>36.622999999999998</v>
      </c>
      <c r="S46">
        <v>11</v>
      </c>
      <c r="T46">
        <v>0</v>
      </c>
      <c r="U46">
        <v>348.97500000000002</v>
      </c>
      <c r="V46">
        <v>14.256</v>
      </c>
      <c r="W46">
        <v>34.707700000000003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40.370399999999997</v>
      </c>
      <c r="AH46">
        <v>46.781799999999997</v>
      </c>
      <c r="AI46">
        <v>0</v>
      </c>
      <c r="AJ46">
        <v>0</v>
      </c>
      <c r="AK46">
        <v>26.014500000000002</v>
      </c>
      <c r="AL46">
        <v>40.088999999999999</v>
      </c>
      <c r="AM46">
        <v>0</v>
      </c>
      <c r="AN46">
        <v>0.82259000000000004</v>
      </c>
      <c r="AO46">
        <v>22.344000000000001</v>
      </c>
      <c r="AP46">
        <v>12.169499999999999</v>
      </c>
      <c r="AQ46">
        <v>0</v>
      </c>
      <c r="AR46">
        <v>12.144</v>
      </c>
      <c r="AS46">
        <v>10.089</v>
      </c>
      <c r="AT46">
        <v>14.287000000000001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2131.7240959999999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429.35899999999998</v>
      </c>
      <c r="L47">
        <v>410</v>
      </c>
      <c r="M47">
        <v>72</v>
      </c>
      <c r="N47">
        <v>57.959899999999998</v>
      </c>
      <c r="O47">
        <v>123.66562500000001</v>
      </c>
      <c r="P47">
        <v>103.125</v>
      </c>
      <c r="Q47">
        <v>10.3445</v>
      </c>
      <c r="R47">
        <v>36.622999999999998</v>
      </c>
      <c r="S47">
        <v>15.096500000000001</v>
      </c>
      <c r="T47">
        <v>0</v>
      </c>
      <c r="U47">
        <v>348.97500000000002</v>
      </c>
      <c r="V47">
        <v>14.256</v>
      </c>
      <c r="W47">
        <v>34.707700000000003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40.370399999999997</v>
      </c>
      <c r="AH47">
        <v>46.781799999999997</v>
      </c>
      <c r="AI47">
        <v>0</v>
      </c>
      <c r="AJ47">
        <v>0</v>
      </c>
      <c r="AK47">
        <v>26.014500000000002</v>
      </c>
      <c r="AL47">
        <v>26.725999999999999</v>
      </c>
      <c r="AM47">
        <v>0</v>
      </c>
      <c r="AN47">
        <v>0.82259000000000004</v>
      </c>
      <c r="AO47">
        <v>22.344000000000001</v>
      </c>
      <c r="AP47">
        <v>12.169499999999999</v>
      </c>
      <c r="AQ47">
        <v>0</v>
      </c>
      <c r="AR47">
        <v>12.144</v>
      </c>
      <c r="AS47">
        <v>10.089</v>
      </c>
      <c r="AT47">
        <v>14.287000000000001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2175.8020959999999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429.35899999999998</v>
      </c>
      <c r="L48">
        <v>410</v>
      </c>
      <c r="M48">
        <v>72</v>
      </c>
      <c r="N48">
        <v>57.959899999999998</v>
      </c>
      <c r="O48">
        <v>123.66562500000001</v>
      </c>
      <c r="P48">
        <v>103.125</v>
      </c>
      <c r="Q48">
        <v>10.955</v>
      </c>
      <c r="R48">
        <v>36.622999999999998</v>
      </c>
      <c r="S48">
        <v>15.096500000000001</v>
      </c>
      <c r="T48">
        <v>0</v>
      </c>
      <c r="U48">
        <v>348.97500000000002</v>
      </c>
      <c r="V48">
        <v>14.256</v>
      </c>
      <c r="W48">
        <v>34.860100000000003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40.370399999999997</v>
      </c>
      <c r="AH48">
        <v>46.781799999999997</v>
      </c>
      <c r="AI48">
        <v>0</v>
      </c>
      <c r="AJ48">
        <v>0</v>
      </c>
      <c r="AK48">
        <v>26.014500000000002</v>
      </c>
      <c r="AL48">
        <v>26.725999999999999</v>
      </c>
      <c r="AM48">
        <v>0</v>
      </c>
      <c r="AN48">
        <v>0.82259000000000004</v>
      </c>
      <c r="AO48">
        <v>22.344000000000001</v>
      </c>
      <c r="AP48">
        <v>12.169499999999999</v>
      </c>
      <c r="AQ48">
        <v>0</v>
      </c>
      <c r="AR48">
        <v>12.144</v>
      </c>
      <c r="AS48">
        <v>12.1068</v>
      </c>
      <c r="AT48">
        <v>14.287000000000001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2178.5827960000001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464.35899999999998</v>
      </c>
      <c r="L49">
        <v>410</v>
      </c>
      <c r="M49">
        <v>72</v>
      </c>
      <c r="N49">
        <v>57.959899999999998</v>
      </c>
      <c r="O49">
        <v>123.66562500000001</v>
      </c>
      <c r="P49">
        <v>103.125</v>
      </c>
      <c r="Q49">
        <v>11.132899999999999</v>
      </c>
      <c r="R49">
        <v>36.622999999999998</v>
      </c>
      <c r="S49">
        <v>15.096500000000001</v>
      </c>
      <c r="T49">
        <v>0</v>
      </c>
      <c r="U49">
        <v>348.97500000000002</v>
      </c>
      <c r="V49">
        <v>11.402587</v>
      </c>
      <c r="W49">
        <v>38.993000000000002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40.370399999999997</v>
      </c>
      <c r="AH49">
        <v>46.781799999999997</v>
      </c>
      <c r="AI49">
        <v>0</v>
      </c>
      <c r="AJ49">
        <v>0</v>
      </c>
      <c r="AK49">
        <v>26.014500000000002</v>
      </c>
      <c r="AL49">
        <v>26.725999999999999</v>
      </c>
      <c r="AM49">
        <v>0</v>
      </c>
      <c r="AN49">
        <v>0.82259000000000004</v>
      </c>
      <c r="AO49">
        <v>22.344000000000001</v>
      </c>
      <c r="AP49">
        <v>12.169499999999999</v>
      </c>
      <c r="AQ49">
        <v>0</v>
      </c>
      <c r="AR49">
        <v>12.144</v>
      </c>
      <c r="AS49">
        <v>31.897382</v>
      </c>
      <c r="AT49">
        <v>14.287000000000001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2234.8307650000002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464.35899999999998</v>
      </c>
      <c r="L50">
        <v>410</v>
      </c>
      <c r="M50">
        <v>72</v>
      </c>
      <c r="N50">
        <v>57.959899999999998</v>
      </c>
      <c r="O50">
        <v>123.66562500000001</v>
      </c>
      <c r="P50">
        <v>103.125</v>
      </c>
      <c r="Q50">
        <v>11.132899999999999</v>
      </c>
      <c r="R50">
        <v>36.622999999999998</v>
      </c>
      <c r="S50">
        <v>15.096500000000001</v>
      </c>
      <c r="T50">
        <v>0</v>
      </c>
      <c r="U50">
        <v>348.97500000000002</v>
      </c>
      <c r="V50">
        <v>11.402587</v>
      </c>
      <c r="W50">
        <v>38.993000000000002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40.370399999999997</v>
      </c>
      <c r="AH50">
        <v>46.781799999999997</v>
      </c>
      <c r="AI50">
        <v>0</v>
      </c>
      <c r="AJ50">
        <v>0</v>
      </c>
      <c r="AK50">
        <v>26.014500000000002</v>
      </c>
      <c r="AL50">
        <v>26.725999999999999</v>
      </c>
      <c r="AM50">
        <v>0</v>
      </c>
      <c r="AN50">
        <v>0.82259000000000004</v>
      </c>
      <c r="AO50">
        <v>22.344000000000001</v>
      </c>
      <c r="AP50">
        <v>12.169499999999999</v>
      </c>
      <c r="AQ50">
        <v>0</v>
      </c>
      <c r="AR50">
        <v>48.576000000000001</v>
      </c>
      <c r="AS50">
        <v>31.897382</v>
      </c>
      <c r="AT50">
        <v>14.287000000000001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2271.2627650000004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454.35899999999998</v>
      </c>
      <c r="L51">
        <v>410</v>
      </c>
      <c r="M51">
        <v>72</v>
      </c>
      <c r="N51">
        <v>57.959899999999998</v>
      </c>
      <c r="O51">
        <v>123.66562500000001</v>
      </c>
      <c r="P51">
        <v>103.125</v>
      </c>
      <c r="Q51">
        <v>11.132899999999999</v>
      </c>
      <c r="R51">
        <v>36.622999999999998</v>
      </c>
      <c r="S51">
        <v>15.096500000000001</v>
      </c>
      <c r="T51">
        <v>0</v>
      </c>
      <c r="U51">
        <v>348.97500000000002</v>
      </c>
      <c r="V51">
        <v>11.402587</v>
      </c>
      <c r="W51">
        <v>38.993000000000002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9.1149000000000004</v>
      </c>
      <c r="AE51">
        <v>32.957704</v>
      </c>
      <c r="AF51">
        <v>8.8740000000000006</v>
      </c>
      <c r="AG51">
        <v>40.370399999999997</v>
      </c>
      <c r="AH51">
        <v>46.781799999999997</v>
      </c>
      <c r="AI51">
        <v>0</v>
      </c>
      <c r="AJ51">
        <v>0</v>
      </c>
      <c r="AK51">
        <v>26.014500000000002</v>
      </c>
      <c r="AL51">
        <v>26.725999999999999</v>
      </c>
      <c r="AM51">
        <v>0</v>
      </c>
      <c r="AN51">
        <v>0.82259000000000004</v>
      </c>
      <c r="AO51">
        <v>22.344000000000001</v>
      </c>
      <c r="AP51">
        <v>12.169499999999999</v>
      </c>
      <c r="AQ51">
        <v>0</v>
      </c>
      <c r="AR51">
        <v>48.576000000000001</v>
      </c>
      <c r="AS51">
        <v>31.897382</v>
      </c>
      <c r="AT51">
        <v>14.287000000000001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2244.7839130000002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454.35899999999998</v>
      </c>
      <c r="L52">
        <v>410</v>
      </c>
      <c r="M52">
        <v>72</v>
      </c>
      <c r="N52">
        <v>57.959899999999998</v>
      </c>
      <c r="O52">
        <v>123.66562500000001</v>
      </c>
      <c r="P52">
        <v>103.125</v>
      </c>
      <c r="Q52">
        <v>11.132899999999999</v>
      </c>
      <c r="R52">
        <v>36.622999999999998</v>
      </c>
      <c r="S52">
        <v>15.096500000000001</v>
      </c>
      <c r="T52">
        <v>0</v>
      </c>
      <c r="U52">
        <v>348.97500000000002</v>
      </c>
      <c r="V52">
        <v>11.402587</v>
      </c>
      <c r="W52">
        <v>38.993000000000002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9.1149000000000004</v>
      </c>
      <c r="AE52">
        <v>32.957704</v>
      </c>
      <c r="AF52">
        <v>8.8740000000000006</v>
      </c>
      <c r="AG52">
        <v>40.370399999999997</v>
      </c>
      <c r="AH52">
        <v>46.781799999999997</v>
      </c>
      <c r="AI52">
        <v>0</v>
      </c>
      <c r="AJ52">
        <v>0</v>
      </c>
      <c r="AK52">
        <v>26.014500000000002</v>
      </c>
      <c r="AL52">
        <v>26.725999999999999</v>
      </c>
      <c r="AM52">
        <v>0</v>
      </c>
      <c r="AN52">
        <v>0.82259000000000004</v>
      </c>
      <c r="AO52">
        <v>22.344000000000001</v>
      </c>
      <c r="AP52">
        <v>12.169499999999999</v>
      </c>
      <c r="AQ52">
        <v>0</v>
      </c>
      <c r="AR52">
        <v>12.144</v>
      </c>
      <c r="AS52">
        <v>31.897382</v>
      </c>
      <c r="AT52">
        <v>14.287000000000001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2208.351913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464.35899999999998</v>
      </c>
      <c r="L53">
        <v>410</v>
      </c>
      <c r="M53">
        <v>72</v>
      </c>
      <c r="N53">
        <v>57.959899999999998</v>
      </c>
      <c r="O53">
        <v>123.66562500000001</v>
      </c>
      <c r="P53">
        <v>103.125</v>
      </c>
      <c r="Q53">
        <v>11.132899999999999</v>
      </c>
      <c r="R53">
        <v>42.390099999999997</v>
      </c>
      <c r="S53">
        <v>15.096500000000001</v>
      </c>
      <c r="T53">
        <v>0</v>
      </c>
      <c r="U53">
        <v>348.97500000000002</v>
      </c>
      <c r="V53">
        <v>11.4</v>
      </c>
      <c r="W53">
        <v>38.993000000000002</v>
      </c>
      <c r="X53">
        <v>147.515625</v>
      </c>
      <c r="Y53">
        <v>0</v>
      </c>
      <c r="Z53">
        <v>0</v>
      </c>
      <c r="AA53">
        <v>0</v>
      </c>
      <c r="AB53">
        <v>11.997</v>
      </c>
      <c r="AC53">
        <v>0</v>
      </c>
      <c r="AD53">
        <v>9.1149000000000004</v>
      </c>
      <c r="AE53">
        <v>32.957704</v>
      </c>
      <c r="AF53">
        <v>8.8740000000000006</v>
      </c>
      <c r="AG53">
        <v>40.370399999999997</v>
      </c>
      <c r="AH53">
        <v>46.781799999999997</v>
      </c>
      <c r="AI53">
        <v>0</v>
      </c>
      <c r="AJ53">
        <v>0</v>
      </c>
      <c r="AK53">
        <v>26.014500000000002</v>
      </c>
      <c r="AL53">
        <v>26.725999999999999</v>
      </c>
      <c r="AM53">
        <v>0</v>
      </c>
      <c r="AN53">
        <v>0.82259000000000004</v>
      </c>
      <c r="AO53">
        <v>26.46</v>
      </c>
      <c r="AP53">
        <v>12.169499999999999</v>
      </c>
      <c r="AQ53">
        <v>0</v>
      </c>
      <c r="AR53">
        <v>12.144</v>
      </c>
      <c r="AS53">
        <v>12.1068</v>
      </c>
      <c r="AT53">
        <v>14.287000000000001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2220.4388439999998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464.35899999999998</v>
      </c>
      <c r="L54">
        <v>410</v>
      </c>
      <c r="M54">
        <v>72</v>
      </c>
      <c r="N54">
        <v>57.959899999999998</v>
      </c>
      <c r="O54">
        <v>123.66562500000001</v>
      </c>
      <c r="P54">
        <v>103.125</v>
      </c>
      <c r="Q54">
        <v>11.132899999999999</v>
      </c>
      <c r="R54">
        <v>42.390099999999997</v>
      </c>
      <c r="S54">
        <v>15.096500000000001</v>
      </c>
      <c r="T54">
        <v>0</v>
      </c>
      <c r="U54">
        <v>348.97500000000002</v>
      </c>
      <c r="V54">
        <v>11.4</v>
      </c>
      <c r="W54">
        <v>38.993000000000002</v>
      </c>
      <c r="X54">
        <v>147.515625</v>
      </c>
      <c r="Y54">
        <v>0</v>
      </c>
      <c r="Z54">
        <v>0</v>
      </c>
      <c r="AA54">
        <v>0</v>
      </c>
      <c r="AB54">
        <v>11.997</v>
      </c>
      <c r="AC54">
        <v>0</v>
      </c>
      <c r="AD54">
        <v>9.1149000000000004</v>
      </c>
      <c r="AE54">
        <v>32.957704</v>
      </c>
      <c r="AF54">
        <v>8.8740000000000006</v>
      </c>
      <c r="AG54">
        <v>40.370399999999997</v>
      </c>
      <c r="AH54">
        <v>46.781799999999997</v>
      </c>
      <c r="AI54">
        <v>0</v>
      </c>
      <c r="AJ54">
        <v>0</v>
      </c>
      <c r="AK54">
        <v>26.014500000000002</v>
      </c>
      <c r="AL54">
        <v>26.725999999999999</v>
      </c>
      <c r="AM54">
        <v>0</v>
      </c>
      <c r="AN54">
        <v>0.82259000000000004</v>
      </c>
      <c r="AO54">
        <v>26.46</v>
      </c>
      <c r="AP54">
        <v>12.169499999999999</v>
      </c>
      <c r="AQ54">
        <v>0</v>
      </c>
      <c r="AR54">
        <v>12.144</v>
      </c>
      <c r="AS54">
        <v>9.4163999999999994</v>
      </c>
      <c r="AT54">
        <v>14.287000000000001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2217.7484439999998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485</v>
      </c>
      <c r="L55">
        <v>340</v>
      </c>
      <c r="M55">
        <v>72</v>
      </c>
      <c r="N55">
        <v>57.959899999999998</v>
      </c>
      <c r="O55">
        <v>123.66562500000001</v>
      </c>
      <c r="P55">
        <v>103.125</v>
      </c>
      <c r="Q55">
        <v>5</v>
      </c>
      <c r="R55">
        <v>29.384799999999998</v>
      </c>
      <c r="S55">
        <v>8.2677770000000006</v>
      </c>
      <c r="T55">
        <v>0</v>
      </c>
      <c r="U55">
        <v>348.97500000000002</v>
      </c>
      <c r="V55">
        <v>11.4</v>
      </c>
      <c r="W55">
        <v>38.993000000000002</v>
      </c>
      <c r="X55">
        <v>147.515625</v>
      </c>
      <c r="Y55">
        <v>0</v>
      </c>
      <c r="Z55">
        <v>0</v>
      </c>
      <c r="AA55">
        <v>0</v>
      </c>
      <c r="AB55">
        <v>11.997</v>
      </c>
      <c r="AC55">
        <v>0</v>
      </c>
      <c r="AD55">
        <v>9.1149000000000004</v>
      </c>
      <c r="AE55">
        <v>32.957704</v>
      </c>
      <c r="AF55">
        <v>8.8740000000000006</v>
      </c>
      <c r="AG55">
        <v>40.370399999999997</v>
      </c>
      <c r="AH55">
        <v>46.781799999999997</v>
      </c>
      <c r="AI55">
        <v>0</v>
      </c>
      <c r="AJ55">
        <v>0</v>
      </c>
      <c r="AK55">
        <v>26.014500000000002</v>
      </c>
      <c r="AL55">
        <v>24.402000000000001</v>
      </c>
      <c r="AM55">
        <v>0</v>
      </c>
      <c r="AN55">
        <v>0.82259000000000004</v>
      </c>
      <c r="AO55">
        <v>26.46</v>
      </c>
      <c r="AP55">
        <v>12.169499999999999</v>
      </c>
      <c r="AQ55">
        <v>0</v>
      </c>
      <c r="AR55">
        <v>12.144</v>
      </c>
      <c r="AS55">
        <v>9.4163999999999994</v>
      </c>
      <c r="AT55">
        <v>14.287000000000001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2140.0985210000003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485</v>
      </c>
      <c r="L56">
        <v>340</v>
      </c>
      <c r="M56">
        <v>72</v>
      </c>
      <c r="N56">
        <v>57.959899999999998</v>
      </c>
      <c r="O56">
        <v>123.66562500000001</v>
      </c>
      <c r="P56">
        <v>103.125</v>
      </c>
      <c r="Q56">
        <v>5</v>
      </c>
      <c r="R56">
        <v>29.384799999999998</v>
      </c>
      <c r="S56">
        <v>7</v>
      </c>
      <c r="T56">
        <v>0</v>
      </c>
      <c r="U56">
        <v>348.97500000000002</v>
      </c>
      <c r="V56">
        <v>11.4</v>
      </c>
      <c r="W56">
        <v>38.993000000000002</v>
      </c>
      <c r="X56">
        <v>147.515625</v>
      </c>
      <c r="Y56">
        <v>0</v>
      </c>
      <c r="Z56">
        <v>0</v>
      </c>
      <c r="AA56">
        <v>0</v>
      </c>
      <c r="AB56">
        <v>11.997</v>
      </c>
      <c r="AC56">
        <v>0</v>
      </c>
      <c r="AD56">
        <v>9.1149000000000004</v>
      </c>
      <c r="AE56">
        <v>32.957704</v>
      </c>
      <c r="AF56">
        <v>8.8740000000000006</v>
      </c>
      <c r="AG56">
        <v>40.370399999999997</v>
      </c>
      <c r="AH56">
        <v>46.781799999999997</v>
      </c>
      <c r="AI56">
        <v>0</v>
      </c>
      <c r="AJ56">
        <v>0</v>
      </c>
      <c r="AK56">
        <v>26.014500000000002</v>
      </c>
      <c r="AL56">
        <v>24.402000000000001</v>
      </c>
      <c r="AM56">
        <v>0</v>
      </c>
      <c r="AN56">
        <v>0.82259000000000004</v>
      </c>
      <c r="AO56">
        <v>26.46</v>
      </c>
      <c r="AP56">
        <v>12.169499999999999</v>
      </c>
      <c r="AQ56">
        <v>0</v>
      </c>
      <c r="AR56">
        <v>12.144</v>
      </c>
      <c r="AS56">
        <v>9.4163999999999994</v>
      </c>
      <c r="AT56">
        <v>14.287000000000001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2138.8307440000003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494.35899999999998</v>
      </c>
      <c r="L57">
        <v>355</v>
      </c>
      <c r="M57">
        <v>72</v>
      </c>
      <c r="N57">
        <v>57.959899999999998</v>
      </c>
      <c r="O57">
        <v>123.66562500000001</v>
      </c>
      <c r="P57">
        <v>103.125</v>
      </c>
      <c r="Q57">
        <v>5</v>
      </c>
      <c r="R57">
        <v>40.956729000000003</v>
      </c>
      <c r="S57">
        <v>7</v>
      </c>
      <c r="T57">
        <v>0</v>
      </c>
      <c r="U57">
        <v>348.97500000000002</v>
      </c>
      <c r="V57">
        <v>11.4</v>
      </c>
      <c r="W57">
        <v>38.993000000000002</v>
      </c>
      <c r="X57">
        <v>147.515625</v>
      </c>
      <c r="Y57">
        <v>0</v>
      </c>
      <c r="Z57">
        <v>0</v>
      </c>
      <c r="AA57">
        <v>0</v>
      </c>
      <c r="AB57">
        <v>11.997</v>
      </c>
      <c r="AC57">
        <v>0</v>
      </c>
      <c r="AD57">
        <v>9.1149000000000004</v>
      </c>
      <c r="AE57">
        <v>32.957704</v>
      </c>
      <c r="AF57">
        <v>8.8740000000000006</v>
      </c>
      <c r="AG57">
        <v>40.370399999999997</v>
      </c>
      <c r="AH57">
        <v>46.781799999999997</v>
      </c>
      <c r="AI57">
        <v>0</v>
      </c>
      <c r="AJ57">
        <v>0</v>
      </c>
      <c r="AK57">
        <v>26.014500000000002</v>
      </c>
      <c r="AL57">
        <v>24.402000000000001</v>
      </c>
      <c r="AM57">
        <v>0</v>
      </c>
      <c r="AN57">
        <v>0.82259000000000004</v>
      </c>
      <c r="AO57">
        <v>26.46</v>
      </c>
      <c r="AP57">
        <v>12.169499999999999</v>
      </c>
      <c r="AQ57">
        <v>0</v>
      </c>
      <c r="AR57">
        <v>12.144</v>
      </c>
      <c r="AS57">
        <v>9.4163999999999994</v>
      </c>
      <c r="AT57">
        <v>14.287000000000001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2174.7616729999995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519.35900000000004</v>
      </c>
      <c r="L58">
        <v>410</v>
      </c>
      <c r="M58">
        <v>72</v>
      </c>
      <c r="N58">
        <v>57.959899999999998</v>
      </c>
      <c r="O58">
        <v>123.66562500000001</v>
      </c>
      <c r="P58">
        <v>103.125</v>
      </c>
      <c r="Q58">
        <v>5</v>
      </c>
      <c r="R58">
        <v>42.390099999999997</v>
      </c>
      <c r="S58">
        <v>7</v>
      </c>
      <c r="T58">
        <v>0</v>
      </c>
      <c r="U58">
        <v>348.97500000000002</v>
      </c>
      <c r="V58">
        <v>11.4</v>
      </c>
      <c r="W58">
        <v>38.993000000000002</v>
      </c>
      <c r="X58">
        <v>147.515625</v>
      </c>
      <c r="Y58">
        <v>0</v>
      </c>
      <c r="Z58">
        <v>0</v>
      </c>
      <c r="AA58">
        <v>0</v>
      </c>
      <c r="AB58">
        <v>11.997</v>
      </c>
      <c r="AC58">
        <v>0</v>
      </c>
      <c r="AD58">
        <v>9.1149000000000004</v>
      </c>
      <c r="AE58">
        <v>32.957704</v>
      </c>
      <c r="AF58">
        <v>8.8740000000000006</v>
      </c>
      <c r="AG58">
        <v>40.370399999999997</v>
      </c>
      <c r="AH58">
        <v>46.781799999999997</v>
      </c>
      <c r="AI58">
        <v>0</v>
      </c>
      <c r="AJ58">
        <v>0</v>
      </c>
      <c r="AK58">
        <v>26.014500000000002</v>
      </c>
      <c r="AL58">
        <v>24.402000000000001</v>
      </c>
      <c r="AM58">
        <v>0</v>
      </c>
      <c r="AN58">
        <v>0.82259000000000004</v>
      </c>
      <c r="AO58">
        <v>26.46</v>
      </c>
      <c r="AP58">
        <v>12.169499999999999</v>
      </c>
      <c r="AQ58">
        <v>0</v>
      </c>
      <c r="AR58">
        <v>12.144</v>
      </c>
      <c r="AS58">
        <v>9.4163999999999994</v>
      </c>
      <c r="AT58">
        <v>14.287000000000001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2256.1950440000005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534.35900000000004</v>
      </c>
      <c r="L59">
        <v>435</v>
      </c>
      <c r="M59">
        <v>72</v>
      </c>
      <c r="N59">
        <v>57.959899999999998</v>
      </c>
      <c r="O59">
        <v>123.66562500000001</v>
      </c>
      <c r="P59">
        <v>103.125</v>
      </c>
      <c r="Q59">
        <v>9.2271529999999995</v>
      </c>
      <c r="R59">
        <v>42.390099999999997</v>
      </c>
      <c r="S59">
        <v>15.096500000000001</v>
      </c>
      <c r="T59">
        <v>0</v>
      </c>
      <c r="U59">
        <v>348.97500000000002</v>
      </c>
      <c r="V59">
        <v>11.4</v>
      </c>
      <c r="W59">
        <v>38.993000000000002</v>
      </c>
      <c r="X59">
        <v>147.515625</v>
      </c>
      <c r="Y59">
        <v>0</v>
      </c>
      <c r="Z59">
        <v>0</v>
      </c>
      <c r="AA59">
        <v>0</v>
      </c>
      <c r="AB59">
        <v>11.997</v>
      </c>
      <c r="AC59">
        <v>0</v>
      </c>
      <c r="AD59">
        <v>9.1149000000000004</v>
      </c>
      <c r="AE59">
        <v>32.957704</v>
      </c>
      <c r="AF59">
        <v>8.8740000000000006</v>
      </c>
      <c r="AG59">
        <v>40.370399999999997</v>
      </c>
      <c r="AH59">
        <v>46.781799999999997</v>
      </c>
      <c r="AI59">
        <v>0</v>
      </c>
      <c r="AJ59">
        <v>0</v>
      </c>
      <c r="AK59">
        <v>26.014500000000002</v>
      </c>
      <c r="AL59">
        <v>24.402000000000001</v>
      </c>
      <c r="AM59">
        <v>0</v>
      </c>
      <c r="AN59">
        <v>0.82259000000000004</v>
      </c>
      <c r="AO59">
        <v>26.46</v>
      </c>
      <c r="AP59">
        <v>12.169499999999999</v>
      </c>
      <c r="AQ59">
        <v>0</v>
      </c>
      <c r="AR59">
        <v>12.144</v>
      </c>
      <c r="AS59">
        <v>9.4163999999999994</v>
      </c>
      <c r="AT59">
        <v>14.287000000000001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2308.5186970000004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554.35900000000004</v>
      </c>
      <c r="L60">
        <v>435</v>
      </c>
      <c r="M60">
        <v>72</v>
      </c>
      <c r="N60">
        <v>57.959899999999998</v>
      </c>
      <c r="O60">
        <v>123.66562500000001</v>
      </c>
      <c r="P60">
        <v>103.125</v>
      </c>
      <c r="Q60">
        <v>11.132899999999999</v>
      </c>
      <c r="R60">
        <v>42.390099999999997</v>
      </c>
      <c r="S60">
        <v>15.096500000000001</v>
      </c>
      <c r="T60">
        <v>0</v>
      </c>
      <c r="U60">
        <v>348.97500000000002</v>
      </c>
      <c r="V60">
        <v>11.4</v>
      </c>
      <c r="W60">
        <v>38.993000000000002</v>
      </c>
      <c r="X60">
        <v>147.515625</v>
      </c>
      <c r="Y60">
        <v>0</v>
      </c>
      <c r="Z60">
        <v>0</v>
      </c>
      <c r="AA60">
        <v>0</v>
      </c>
      <c r="AB60">
        <v>11.997</v>
      </c>
      <c r="AC60">
        <v>0</v>
      </c>
      <c r="AD60">
        <v>9.1149000000000004</v>
      </c>
      <c r="AE60">
        <v>32.957704</v>
      </c>
      <c r="AF60">
        <v>8.8740000000000006</v>
      </c>
      <c r="AG60">
        <v>40.370399999999997</v>
      </c>
      <c r="AH60">
        <v>46.781799999999997</v>
      </c>
      <c r="AI60">
        <v>0</v>
      </c>
      <c r="AJ60">
        <v>0</v>
      </c>
      <c r="AK60">
        <v>26.014500000000002</v>
      </c>
      <c r="AL60">
        <v>24.402000000000001</v>
      </c>
      <c r="AM60">
        <v>0</v>
      </c>
      <c r="AN60">
        <v>0.82259000000000004</v>
      </c>
      <c r="AO60">
        <v>26.46</v>
      </c>
      <c r="AP60">
        <v>12.169499999999999</v>
      </c>
      <c r="AQ60">
        <v>0</v>
      </c>
      <c r="AR60">
        <v>12.144</v>
      </c>
      <c r="AS60">
        <v>9.4163999999999994</v>
      </c>
      <c r="AT60">
        <v>14.287000000000001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2330.4244440000007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504.35899999999998</v>
      </c>
      <c r="L61">
        <v>435</v>
      </c>
      <c r="M61">
        <v>72</v>
      </c>
      <c r="N61">
        <v>57.959899999999998</v>
      </c>
      <c r="O61">
        <v>123.66562500000001</v>
      </c>
      <c r="P61">
        <v>103.125</v>
      </c>
      <c r="Q61">
        <v>11.132899999999999</v>
      </c>
      <c r="R61">
        <v>42.390099999999997</v>
      </c>
      <c r="S61">
        <v>15.096500000000001</v>
      </c>
      <c r="T61">
        <v>0</v>
      </c>
      <c r="U61">
        <v>348.97500000000002</v>
      </c>
      <c r="V61">
        <v>11.4</v>
      </c>
      <c r="W61">
        <v>38.993000000000002</v>
      </c>
      <c r="X61">
        <v>147.515625</v>
      </c>
      <c r="Y61">
        <v>0</v>
      </c>
      <c r="Z61">
        <v>0</v>
      </c>
      <c r="AA61">
        <v>0</v>
      </c>
      <c r="AB61">
        <v>11.997</v>
      </c>
      <c r="AC61">
        <v>0</v>
      </c>
      <c r="AD61">
        <v>9.1149000000000004</v>
      </c>
      <c r="AE61">
        <v>32.957704</v>
      </c>
      <c r="AF61">
        <v>8.8740000000000006</v>
      </c>
      <c r="AG61">
        <v>40.370399999999997</v>
      </c>
      <c r="AH61">
        <v>46.781799999999997</v>
      </c>
      <c r="AI61">
        <v>0</v>
      </c>
      <c r="AJ61">
        <v>0</v>
      </c>
      <c r="AK61">
        <v>26.014500000000002</v>
      </c>
      <c r="AL61">
        <v>24.402000000000001</v>
      </c>
      <c r="AM61">
        <v>0</v>
      </c>
      <c r="AN61">
        <v>0.82259000000000004</v>
      </c>
      <c r="AO61">
        <v>26.46</v>
      </c>
      <c r="AP61">
        <v>12.169499999999999</v>
      </c>
      <c r="AQ61">
        <v>0</v>
      </c>
      <c r="AR61">
        <v>12.144</v>
      </c>
      <c r="AS61">
        <v>9.4163999999999994</v>
      </c>
      <c r="AT61">
        <v>14.287000000000001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2280.4244440000007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530.99542899999994</v>
      </c>
      <c r="L62">
        <v>435</v>
      </c>
      <c r="M62">
        <v>72</v>
      </c>
      <c r="N62">
        <v>57.959899999999998</v>
      </c>
      <c r="O62">
        <v>123.66562500000001</v>
      </c>
      <c r="P62">
        <v>103.125</v>
      </c>
      <c r="Q62">
        <v>11.132899999999999</v>
      </c>
      <c r="R62">
        <v>42.390099999999997</v>
      </c>
      <c r="S62">
        <v>15.096500000000001</v>
      </c>
      <c r="T62">
        <v>0</v>
      </c>
      <c r="U62">
        <v>348.97500000000002</v>
      </c>
      <c r="V62">
        <v>11.4</v>
      </c>
      <c r="W62">
        <v>38.993000000000002</v>
      </c>
      <c r="X62">
        <v>147.515625</v>
      </c>
      <c r="Y62">
        <v>0</v>
      </c>
      <c r="Z62">
        <v>0</v>
      </c>
      <c r="AA62">
        <v>0</v>
      </c>
      <c r="AB62">
        <v>11.997</v>
      </c>
      <c r="AC62">
        <v>0</v>
      </c>
      <c r="AD62">
        <v>9.1149000000000004</v>
      </c>
      <c r="AE62">
        <v>32.957704</v>
      </c>
      <c r="AF62">
        <v>8.8740000000000006</v>
      </c>
      <c r="AG62">
        <v>40.370399999999997</v>
      </c>
      <c r="AH62">
        <v>46.781799999999997</v>
      </c>
      <c r="AI62">
        <v>0</v>
      </c>
      <c r="AJ62">
        <v>0</v>
      </c>
      <c r="AK62">
        <v>26.014500000000002</v>
      </c>
      <c r="AL62">
        <v>24.402000000000001</v>
      </c>
      <c r="AM62">
        <v>0</v>
      </c>
      <c r="AN62">
        <v>0.82259000000000004</v>
      </c>
      <c r="AO62">
        <v>26.46</v>
      </c>
      <c r="AP62">
        <v>12.169499999999999</v>
      </c>
      <c r="AQ62">
        <v>0</v>
      </c>
      <c r="AR62">
        <v>12.144</v>
      </c>
      <c r="AS62">
        <v>9.4163999999999994</v>
      </c>
      <c r="AT62">
        <v>14.287000000000001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2307.0608730000008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554.35900000000004</v>
      </c>
      <c r="L63">
        <v>435</v>
      </c>
      <c r="M63">
        <v>78.376812000000001</v>
      </c>
      <c r="N63">
        <v>57.959899999999998</v>
      </c>
      <c r="O63">
        <v>123.66562500000001</v>
      </c>
      <c r="P63">
        <v>103.125</v>
      </c>
      <c r="Q63">
        <v>11.132899999999999</v>
      </c>
      <c r="R63">
        <v>42.390099999999997</v>
      </c>
      <c r="S63">
        <v>15.096500000000001</v>
      </c>
      <c r="T63">
        <v>0</v>
      </c>
      <c r="U63">
        <v>348.97500000000002</v>
      </c>
      <c r="V63">
        <v>11.4</v>
      </c>
      <c r="W63">
        <v>38.993000000000002</v>
      </c>
      <c r="X63">
        <v>147.515625</v>
      </c>
      <c r="Y63">
        <v>0</v>
      </c>
      <c r="Z63">
        <v>0</v>
      </c>
      <c r="AA63">
        <v>0</v>
      </c>
      <c r="AB63">
        <v>11.997</v>
      </c>
      <c r="AC63">
        <v>0</v>
      </c>
      <c r="AD63">
        <v>9.1149000000000004</v>
      </c>
      <c r="AE63">
        <v>32.957704</v>
      </c>
      <c r="AF63">
        <v>8.8740000000000006</v>
      </c>
      <c r="AG63">
        <v>40.370399999999997</v>
      </c>
      <c r="AH63">
        <v>46.781799999999997</v>
      </c>
      <c r="AI63">
        <v>0</v>
      </c>
      <c r="AJ63">
        <v>0</v>
      </c>
      <c r="AK63">
        <v>26.014500000000002</v>
      </c>
      <c r="AL63">
        <v>13.363</v>
      </c>
      <c r="AM63">
        <v>0</v>
      </c>
      <c r="AN63">
        <v>0.82259000000000004</v>
      </c>
      <c r="AO63">
        <v>26.46</v>
      </c>
      <c r="AP63">
        <v>12.169499999999999</v>
      </c>
      <c r="AQ63">
        <v>0</v>
      </c>
      <c r="AR63">
        <v>12.144</v>
      </c>
      <c r="AS63">
        <v>9.4163999999999994</v>
      </c>
      <c r="AT63">
        <v>14.287000000000001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2325.7622560000004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574.35900000000004</v>
      </c>
      <c r="L64">
        <v>435</v>
      </c>
      <c r="M64">
        <v>88.054902999999996</v>
      </c>
      <c r="N64">
        <v>57.959899999999998</v>
      </c>
      <c r="O64">
        <v>123.66562500000001</v>
      </c>
      <c r="P64">
        <v>103.125</v>
      </c>
      <c r="Q64">
        <v>11.132899999999999</v>
      </c>
      <c r="R64">
        <v>42.390099999999997</v>
      </c>
      <c r="S64">
        <v>15.096500000000001</v>
      </c>
      <c r="T64">
        <v>0</v>
      </c>
      <c r="U64">
        <v>348.97500000000002</v>
      </c>
      <c r="V64">
        <v>11.4</v>
      </c>
      <c r="W64">
        <v>38.993000000000002</v>
      </c>
      <c r="X64">
        <v>147.515625</v>
      </c>
      <c r="Y64">
        <v>0</v>
      </c>
      <c r="Z64">
        <v>0</v>
      </c>
      <c r="AA64">
        <v>0</v>
      </c>
      <c r="AB64">
        <v>11.997</v>
      </c>
      <c r="AC64">
        <v>0</v>
      </c>
      <c r="AD64">
        <v>9.1149000000000004</v>
      </c>
      <c r="AE64">
        <v>32.957704</v>
      </c>
      <c r="AF64">
        <v>8.8740000000000006</v>
      </c>
      <c r="AG64">
        <v>40.370399999999997</v>
      </c>
      <c r="AH64">
        <v>46.781799999999997</v>
      </c>
      <c r="AI64">
        <v>0</v>
      </c>
      <c r="AJ64">
        <v>0</v>
      </c>
      <c r="AK64">
        <v>26.014500000000002</v>
      </c>
      <c r="AL64">
        <v>13.363</v>
      </c>
      <c r="AM64">
        <v>0</v>
      </c>
      <c r="AN64">
        <v>0.82259000000000004</v>
      </c>
      <c r="AO64">
        <v>26.46</v>
      </c>
      <c r="AP64">
        <v>12.169499999999999</v>
      </c>
      <c r="AQ64">
        <v>0</v>
      </c>
      <c r="AR64">
        <v>12.144</v>
      </c>
      <c r="AS64">
        <v>9.4163999999999994</v>
      </c>
      <c r="AT64">
        <v>14.287000000000001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2355.4403470000007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658.51750000000004</v>
      </c>
      <c r="L65">
        <v>459.995</v>
      </c>
      <c r="M65">
        <v>72</v>
      </c>
      <c r="N65">
        <v>57.959899999999998</v>
      </c>
      <c r="O65">
        <v>123.66562500000001</v>
      </c>
      <c r="P65">
        <v>103.125</v>
      </c>
      <c r="Q65">
        <v>11.1029</v>
      </c>
      <c r="R65">
        <v>42.390099999999997</v>
      </c>
      <c r="S65">
        <v>15.0265</v>
      </c>
      <c r="T65">
        <v>0</v>
      </c>
      <c r="U65">
        <v>348.97500000000002</v>
      </c>
      <c r="V65">
        <v>11.4</v>
      </c>
      <c r="W65">
        <v>38.993000000000002</v>
      </c>
      <c r="X65">
        <v>147.515625</v>
      </c>
      <c r="Y65">
        <v>0</v>
      </c>
      <c r="Z65">
        <v>0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40.370399999999997</v>
      </c>
      <c r="AH65">
        <v>46.781799999999997</v>
      </c>
      <c r="AI65">
        <v>0</v>
      </c>
      <c r="AJ65">
        <v>0</v>
      </c>
      <c r="AK65">
        <v>26.014500000000002</v>
      </c>
      <c r="AL65">
        <v>13.363</v>
      </c>
      <c r="AM65">
        <v>0</v>
      </c>
      <c r="AN65">
        <v>0.82259000000000004</v>
      </c>
      <c r="AO65">
        <v>26.46</v>
      </c>
      <c r="AP65">
        <v>12.169499999999999</v>
      </c>
      <c r="AQ65">
        <v>0</v>
      </c>
      <c r="AR65">
        <v>12.144</v>
      </c>
      <c r="AS65">
        <v>9.4163999999999994</v>
      </c>
      <c r="AT65">
        <v>14.287000000000001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2448.438944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673.51750000000004</v>
      </c>
      <c r="L66">
        <v>459.995</v>
      </c>
      <c r="M66">
        <v>72</v>
      </c>
      <c r="N66">
        <v>57.959899999999998</v>
      </c>
      <c r="O66">
        <v>123.66562500000001</v>
      </c>
      <c r="P66">
        <v>103.125</v>
      </c>
      <c r="Q66">
        <v>11.1029</v>
      </c>
      <c r="R66">
        <v>42.390099999999997</v>
      </c>
      <c r="S66">
        <v>15.0265</v>
      </c>
      <c r="T66">
        <v>0</v>
      </c>
      <c r="U66">
        <v>348.97500000000002</v>
      </c>
      <c r="V66">
        <v>11.4</v>
      </c>
      <c r="W66">
        <v>38.993000000000002</v>
      </c>
      <c r="X66">
        <v>147.515625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40.370399999999997</v>
      </c>
      <c r="AH66">
        <v>46.781799999999997</v>
      </c>
      <c r="AI66">
        <v>0</v>
      </c>
      <c r="AJ66">
        <v>0</v>
      </c>
      <c r="AK66">
        <v>26.014500000000002</v>
      </c>
      <c r="AL66">
        <v>13.363</v>
      </c>
      <c r="AM66">
        <v>0</v>
      </c>
      <c r="AN66">
        <v>0.82259000000000004</v>
      </c>
      <c r="AO66">
        <v>26.46</v>
      </c>
      <c r="AP66">
        <v>12.169499999999999</v>
      </c>
      <c r="AQ66">
        <v>0</v>
      </c>
      <c r="AR66">
        <v>12.144</v>
      </c>
      <c r="AS66">
        <v>9.4163999999999994</v>
      </c>
      <c r="AT66">
        <v>14.287000000000001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2469.9597439999998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683.13656200000003</v>
      </c>
      <c r="L67">
        <v>467.42500000000001</v>
      </c>
      <c r="M67">
        <v>90.550725</v>
      </c>
      <c r="N67">
        <v>57.959899999999998</v>
      </c>
      <c r="O67">
        <v>123.66562500000001</v>
      </c>
      <c r="P67">
        <v>103.125</v>
      </c>
      <c r="Q67">
        <v>15.795081</v>
      </c>
      <c r="R67">
        <v>42.390099999999997</v>
      </c>
      <c r="S67">
        <v>21.612352999999999</v>
      </c>
      <c r="T67">
        <v>0</v>
      </c>
      <c r="U67">
        <v>348.97500000000002</v>
      </c>
      <c r="V67">
        <v>11.4</v>
      </c>
      <c r="W67">
        <v>38.993000000000002</v>
      </c>
      <c r="X67">
        <v>98.34375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1.321</v>
      </c>
      <c r="AE67">
        <v>32.957704</v>
      </c>
      <c r="AF67">
        <v>8.8740000000000006</v>
      </c>
      <c r="AG67">
        <v>40.370399999999997</v>
      </c>
      <c r="AH67">
        <v>46.781799999999997</v>
      </c>
      <c r="AI67">
        <v>0</v>
      </c>
      <c r="AJ67">
        <v>0</v>
      </c>
      <c r="AK67">
        <v>26.014500000000002</v>
      </c>
      <c r="AL67">
        <v>24.402000000000001</v>
      </c>
      <c r="AM67">
        <v>0</v>
      </c>
      <c r="AN67">
        <v>0.82259000000000004</v>
      </c>
      <c r="AO67">
        <v>26.46</v>
      </c>
      <c r="AP67">
        <v>12.169499999999999</v>
      </c>
      <c r="AQ67">
        <v>0</v>
      </c>
      <c r="AR67">
        <v>48.576000000000001</v>
      </c>
      <c r="AS67">
        <v>9.4163999999999994</v>
      </c>
      <c r="AT67">
        <v>14.287000000000001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2499.3427900000002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683.13656200000003</v>
      </c>
      <c r="L68">
        <v>467.42500000000001</v>
      </c>
      <c r="M68">
        <v>92</v>
      </c>
      <c r="N68">
        <v>57.959899999999998</v>
      </c>
      <c r="O68">
        <v>123.66562500000001</v>
      </c>
      <c r="P68">
        <v>103.125</v>
      </c>
      <c r="Q68">
        <v>15.8825</v>
      </c>
      <c r="R68">
        <v>42.390099999999997</v>
      </c>
      <c r="S68">
        <v>21.617000000000001</v>
      </c>
      <c r="T68">
        <v>0</v>
      </c>
      <c r="U68">
        <v>348.97500000000002</v>
      </c>
      <c r="V68">
        <v>11.4</v>
      </c>
      <c r="W68">
        <v>38.993000000000002</v>
      </c>
      <c r="X68">
        <v>98.34375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1.321</v>
      </c>
      <c r="AE68">
        <v>32.957704</v>
      </c>
      <c r="AF68">
        <v>8.8740000000000006</v>
      </c>
      <c r="AG68">
        <v>40.370399999999997</v>
      </c>
      <c r="AH68">
        <v>46.781799999999997</v>
      </c>
      <c r="AI68">
        <v>0</v>
      </c>
      <c r="AJ68">
        <v>0</v>
      </c>
      <c r="AK68">
        <v>26.014500000000002</v>
      </c>
      <c r="AL68">
        <v>24.402000000000001</v>
      </c>
      <c r="AM68">
        <v>0</v>
      </c>
      <c r="AN68">
        <v>0.82259000000000004</v>
      </c>
      <c r="AO68">
        <v>26.46</v>
      </c>
      <c r="AP68">
        <v>12.169499999999999</v>
      </c>
      <c r="AQ68">
        <v>0</v>
      </c>
      <c r="AR68">
        <v>48.576000000000001</v>
      </c>
      <c r="AS68">
        <v>9.4163999999999994</v>
      </c>
      <c r="AT68">
        <v>14.287000000000001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2500.8841309999998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683.13656200000003</v>
      </c>
      <c r="L69">
        <v>455.36733900000002</v>
      </c>
      <c r="M69">
        <v>92</v>
      </c>
      <c r="N69">
        <v>57.959899999999998</v>
      </c>
      <c r="O69">
        <v>123.66562500000001</v>
      </c>
      <c r="P69">
        <v>103.125</v>
      </c>
      <c r="Q69">
        <v>19.984999999999999</v>
      </c>
      <c r="R69">
        <v>42.390099999999997</v>
      </c>
      <c r="S69">
        <v>26.3901</v>
      </c>
      <c r="T69">
        <v>0</v>
      </c>
      <c r="U69">
        <v>348.97500000000002</v>
      </c>
      <c r="V69">
        <v>11.4</v>
      </c>
      <c r="W69">
        <v>38.993000000000002</v>
      </c>
      <c r="X69">
        <v>98.34375</v>
      </c>
      <c r="Y69">
        <v>0</v>
      </c>
      <c r="Z69">
        <v>6.5208000000000004</v>
      </c>
      <c r="AA69">
        <v>0</v>
      </c>
      <c r="AB69">
        <v>11.997</v>
      </c>
      <c r="AC69">
        <v>0</v>
      </c>
      <c r="AD69">
        <v>1.321</v>
      </c>
      <c r="AE69">
        <v>32.957704</v>
      </c>
      <c r="AF69">
        <v>8.8740000000000006</v>
      </c>
      <c r="AG69">
        <v>40.370399999999997</v>
      </c>
      <c r="AH69">
        <v>46.781799999999997</v>
      </c>
      <c r="AI69">
        <v>0</v>
      </c>
      <c r="AJ69">
        <v>0</v>
      </c>
      <c r="AK69">
        <v>26.014500000000002</v>
      </c>
      <c r="AL69">
        <v>24.402000000000001</v>
      </c>
      <c r="AM69">
        <v>0</v>
      </c>
      <c r="AN69">
        <v>0.82259000000000004</v>
      </c>
      <c r="AO69">
        <v>23.52</v>
      </c>
      <c r="AP69">
        <v>12.169499999999999</v>
      </c>
      <c r="AQ69">
        <v>0</v>
      </c>
      <c r="AR69">
        <v>15.456</v>
      </c>
      <c r="AS69">
        <v>9.4163999999999994</v>
      </c>
      <c r="AT69">
        <v>14.287000000000001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2451.6420699999999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683.13656200000003</v>
      </c>
      <c r="L70">
        <v>455.36733900000002</v>
      </c>
      <c r="M70">
        <v>92</v>
      </c>
      <c r="N70">
        <v>57.959899999999998</v>
      </c>
      <c r="O70">
        <v>123.66562500000001</v>
      </c>
      <c r="P70">
        <v>103.125</v>
      </c>
      <c r="Q70">
        <v>19.984999999999999</v>
      </c>
      <c r="R70">
        <v>42.390099999999997</v>
      </c>
      <c r="S70">
        <v>26.3901</v>
      </c>
      <c r="T70">
        <v>0</v>
      </c>
      <c r="U70">
        <v>348.97500000000002</v>
      </c>
      <c r="V70">
        <v>11.4</v>
      </c>
      <c r="W70">
        <v>38.993000000000002</v>
      </c>
      <c r="X70">
        <v>98.34375</v>
      </c>
      <c r="Y70">
        <v>0</v>
      </c>
      <c r="Z70">
        <v>6.5208000000000004</v>
      </c>
      <c r="AA70">
        <v>0</v>
      </c>
      <c r="AB70">
        <v>11.997</v>
      </c>
      <c r="AC70">
        <v>0</v>
      </c>
      <c r="AD70">
        <v>1.321</v>
      </c>
      <c r="AE70">
        <v>32.957704</v>
      </c>
      <c r="AF70">
        <v>8.8740000000000006</v>
      </c>
      <c r="AG70">
        <v>40.370399999999997</v>
      </c>
      <c r="AH70">
        <v>46.781799999999997</v>
      </c>
      <c r="AI70">
        <v>0</v>
      </c>
      <c r="AJ70">
        <v>0</v>
      </c>
      <c r="AK70">
        <v>26.014500000000002</v>
      </c>
      <c r="AL70">
        <v>36.021999999999998</v>
      </c>
      <c r="AM70">
        <v>0</v>
      </c>
      <c r="AN70">
        <v>0.82259000000000004</v>
      </c>
      <c r="AO70">
        <v>23.52</v>
      </c>
      <c r="AP70">
        <v>12.169499999999999</v>
      </c>
      <c r="AQ70">
        <v>0</v>
      </c>
      <c r="AR70">
        <v>11.04</v>
      </c>
      <c r="AS70">
        <v>10.089</v>
      </c>
      <c r="AT70">
        <v>14.287000000000001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2459.5186699999995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683.13656200000003</v>
      </c>
      <c r="L71">
        <v>450.25438000000003</v>
      </c>
      <c r="M71">
        <v>92</v>
      </c>
      <c r="N71">
        <v>57.959899999999998</v>
      </c>
      <c r="O71">
        <v>123.66562500000001</v>
      </c>
      <c r="P71">
        <v>103.125</v>
      </c>
      <c r="Q71">
        <v>19.984999999999999</v>
      </c>
      <c r="R71">
        <v>42.390099999999997</v>
      </c>
      <c r="S71">
        <v>26.3901</v>
      </c>
      <c r="T71">
        <v>0</v>
      </c>
      <c r="U71">
        <v>348.97500000000002</v>
      </c>
      <c r="V71">
        <v>11.4</v>
      </c>
      <c r="W71">
        <v>38.993000000000002</v>
      </c>
      <c r="X71">
        <v>98.34375</v>
      </c>
      <c r="Y71">
        <v>0</v>
      </c>
      <c r="Z71">
        <v>6.5208000000000004</v>
      </c>
      <c r="AA71">
        <v>0</v>
      </c>
      <c r="AB71">
        <v>11.997</v>
      </c>
      <c r="AC71">
        <v>0</v>
      </c>
      <c r="AD71">
        <v>1.321</v>
      </c>
      <c r="AE71">
        <v>32.957704</v>
      </c>
      <c r="AF71">
        <v>8.8740000000000006</v>
      </c>
      <c r="AG71">
        <v>40.370399999999997</v>
      </c>
      <c r="AH71">
        <v>46.781799999999997</v>
      </c>
      <c r="AI71">
        <v>0</v>
      </c>
      <c r="AJ71">
        <v>0</v>
      </c>
      <c r="AK71">
        <v>26.014500000000002</v>
      </c>
      <c r="AL71">
        <v>13.363</v>
      </c>
      <c r="AM71">
        <v>0</v>
      </c>
      <c r="AN71">
        <v>0.82259000000000004</v>
      </c>
      <c r="AO71">
        <v>23.52</v>
      </c>
      <c r="AP71">
        <v>12.169499999999999</v>
      </c>
      <c r="AQ71">
        <v>0</v>
      </c>
      <c r="AR71">
        <v>11.04</v>
      </c>
      <c r="AS71">
        <v>16.680479999999999</v>
      </c>
      <c r="AT71">
        <v>14.287000000000001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2456.3381909999994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683.13656200000003</v>
      </c>
      <c r="L72">
        <v>450.25438000000003</v>
      </c>
      <c r="M72">
        <v>92</v>
      </c>
      <c r="N72">
        <v>57.959899999999998</v>
      </c>
      <c r="O72">
        <v>123.66562500000001</v>
      </c>
      <c r="P72">
        <v>103.125</v>
      </c>
      <c r="Q72">
        <v>19.984999999999999</v>
      </c>
      <c r="R72">
        <v>42.390099999999997</v>
      </c>
      <c r="S72">
        <v>26.3901</v>
      </c>
      <c r="T72">
        <v>0</v>
      </c>
      <c r="U72">
        <v>348.97500000000002</v>
      </c>
      <c r="V72">
        <v>10.209899999999999</v>
      </c>
      <c r="W72">
        <v>38.993000000000002</v>
      </c>
      <c r="X72">
        <v>98.34375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1.321</v>
      </c>
      <c r="AE72">
        <v>32.957704</v>
      </c>
      <c r="AF72">
        <v>8.8740000000000006</v>
      </c>
      <c r="AG72">
        <v>40.370399999999997</v>
      </c>
      <c r="AH72">
        <v>46.781799999999997</v>
      </c>
      <c r="AI72">
        <v>0</v>
      </c>
      <c r="AJ72">
        <v>0</v>
      </c>
      <c r="AK72">
        <v>26.014500000000002</v>
      </c>
      <c r="AL72">
        <v>13.363</v>
      </c>
      <c r="AM72">
        <v>0</v>
      </c>
      <c r="AN72">
        <v>0.82259000000000004</v>
      </c>
      <c r="AO72">
        <v>23.52</v>
      </c>
      <c r="AP72">
        <v>12.169499999999999</v>
      </c>
      <c r="AQ72">
        <v>15.435</v>
      </c>
      <c r="AR72">
        <v>11.04</v>
      </c>
      <c r="AS72">
        <v>16.680479999999999</v>
      </c>
      <c r="AT72">
        <v>14.287000000000001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2464.0622909999993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683.13656200000003</v>
      </c>
      <c r="L73">
        <v>448.51092499999999</v>
      </c>
      <c r="M73">
        <v>92</v>
      </c>
      <c r="N73">
        <v>57.959899999999998</v>
      </c>
      <c r="O73">
        <v>123.66562500000001</v>
      </c>
      <c r="P73">
        <v>103.125</v>
      </c>
      <c r="Q73">
        <v>19.984999999999999</v>
      </c>
      <c r="R73">
        <v>42.390099999999997</v>
      </c>
      <c r="S73">
        <v>26.3901</v>
      </c>
      <c r="T73">
        <v>0</v>
      </c>
      <c r="U73">
        <v>348.97500000000002</v>
      </c>
      <c r="V73">
        <v>3.7</v>
      </c>
      <c r="W73">
        <v>38.993000000000002</v>
      </c>
      <c r="X73">
        <v>98.34375</v>
      </c>
      <c r="Y73">
        <v>0</v>
      </c>
      <c r="Z73">
        <v>0</v>
      </c>
      <c r="AA73">
        <v>0</v>
      </c>
      <c r="AB73">
        <v>11.997</v>
      </c>
      <c r="AC73">
        <v>0</v>
      </c>
      <c r="AD73">
        <v>1.321</v>
      </c>
      <c r="AE73">
        <v>32.957704</v>
      </c>
      <c r="AF73">
        <v>8.8740000000000006</v>
      </c>
      <c r="AG73">
        <v>40.370399999999997</v>
      </c>
      <c r="AH73">
        <v>61.555</v>
      </c>
      <c r="AI73">
        <v>0</v>
      </c>
      <c r="AJ73">
        <v>0</v>
      </c>
      <c r="AK73">
        <v>26.014500000000002</v>
      </c>
      <c r="AL73">
        <v>13.363</v>
      </c>
      <c r="AM73">
        <v>0</v>
      </c>
      <c r="AN73">
        <v>0.82259000000000004</v>
      </c>
      <c r="AO73">
        <v>22.344000000000001</v>
      </c>
      <c r="AP73">
        <v>12.169499999999999</v>
      </c>
      <c r="AQ73">
        <v>31.122</v>
      </c>
      <c r="AR73">
        <v>11.04</v>
      </c>
      <c r="AS73">
        <v>9.4163999999999994</v>
      </c>
      <c r="AT73">
        <v>14.287000000000001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2477.8290559999991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683.13656200000003</v>
      </c>
      <c r="L74">
        <v>448.51092499999999</v>
      </c>
      <c r="M74">
        <v>92</v>
      </c>
      <c r="N74">
        <v>57.959899999999998</v>
      </c>
      <c r="O74">
        <v>123.66562500000001</v>
      </c>
      <c r="P74">
        <v>103.125</v>
      </c>
      <c r="Q74">
        <v>19.984999999999999</v>
      </c>
      <c r="R74">
        <v>42.390099999999997</v>
      </c>
      <c r="S74">
        <v>26.3901</v>
      </c>
      <c r="T74">
        <v>0</v>
      </c>
      <c r="U74">
        <v>348.97500000000002</v>
      </c>
      <c r="V74">
        <v>3.7</v>
      </c>
      <c r="W74">
        <v>38.993000000000002</v>
      </c>
      <c r="X74">
        <v>98.34375</v>
      </c>
      <c r="Y74">
        <v>0</v>
      </c>
      <c r="Z74">
        <v>0</v>
      </c>
      <c r="AA74">
        <v>6.32</v>
      </c>
      <c r="AB74">
        <v>11.997</v>
      </c>
      <c r="AC74">
        <v>0</v>
      </c>
      <c r="AD74">
        <v>1.321</v>
      </c>
      <c r="AE74">
        <v>32.957704</v>
      </c>
      <c r="AF74">
        <v>8.8740000000000006</v>
      </c>
      <c r="AG74">
        <v>40.370399999999997</v>
      </c>
      <c r="AH74">
        <v>61.555</v>
      </c>
      <c r="AI74">
        <v>0</v>
      </c>
      <c r="AJ74">
        <v>0</v>
      </c>
      <c r="AK74">
        <v>26.014500000000002</v>
      </c>
      <c r="AL74">
        <v>13.363</v>
      </c>
      <c r="AM74">
        <v>0</v>
      </c>
      <c r="AN74">
        <v>0.82259000000000004</v>
      </c>
      <c r="AO74">
        <v>22.344000000000001</v>
      </c>
      <c r="AP74">
        <v>12.169499999999999</v>
      </c>
      <c r="AQ74">
        <v>45.36</v>
      </c>
      <c r="AR74">
        <v>13.247999999999999</v>
      </c>
      <c r="AS74">
        <v>9.4163999999999994</v>
      </c>
      <c r="AT74">
        <v>14.287000000000001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2500.5950559999997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683.13656200000003</v>
      </c>
      <c r="L75">
        <v>442.42500000000001</v>
      </c>
      <c r="M75">
        <v>92</v>
      </c>
      <c r="N75">
        <v>57.959899999999998</v>
      </c>
      <c r="O75">
        <v>123.66562500000001</v>
      </c>
      <c r="P75">
        <v>103.125</v>
      </c>
      <c r="Q75">
        <v>19.984999999999999</v>
      </c>
      <c r="R75">
        <v>42.390099999999997</v>
      </c>
      <c r="S75">
        <v>26.3901</v>
      </c>
      <c r="T75">
        <v>0</v>
      </c>
      <c r="U75">
        <v>348.97500000000002</v>
      </c>
      <c r="V75">
        <v>3.7</v>
      </c>
      <c r="W75">
        <v>38.993000000000002</v>
      </c>
      <c r="X75">
        <v>98.34375</v>
      </c>
      <c r="Y75">
        <v>0</v>
      </c>
      <c r="Z75">
        <v>0</v>
      </c>
      <c r="AA75">
        <v>11.455</v>
      </c>
      <c r="AB75">
        <v>11.997</v>
      </c>
      <c r="AC75">
        <v>0</v>
      </c>
      <c r="AD75">
        <v>1.321</v>
      </c>
      <c r="AE75">
        <v>49.436556000000003</v>
      </c>
      <c r="AF75">
        <v>8.8740000000000006</v>
      </c>
      <c r="AG75">
        <v>40.370399999999997</v>
      </c>
      <c r="AH75">
        <v>61.555</v>
      </c>
      <c r="AI75">
        <v>0</v>
      </c>
      <c r="AJ75">
        <v>0</v>
      </c>
      <c r="AK75">
        <v>26.014500000000002</v>
      </c>
      <c r="AL75">
        <v>36.021999999999998</v>
      </c>
      <c r="AM75">
        <v>0</v>
      </c>
      <c r="AN75">
        <v>0.78432999999999997</v>
      </c>
      <c r="AO75">
        <v>23.52</v>
      </c>
      <c r="AP75">
        <v>12.169499999999999</v>
      </c>
      <c r="AQ75">
        <v>45.36</v>
      </c>
      <c r="AR75">
        <v>13.247999999999999</v>
      </c>
      <c r="AS75">
        <v>9.4163999999999994</v>
      </c>
      <c r="AT75">
        <v>14.287000000000001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2539.919723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683.13656200000003</v>
      </c>
      <c r="L76">
        <v>442.42500000000001</v>
      </c>
      <c r="M76">
        <v>92</v>
      </c>
      <c r="N76">
        <v>57.959899999999998</v>
      </c>
      <c r="O76">
        <v>123.66562500000001</v>
      </c>
      <c r="P76">
        <v>103.125</v>
      </c>
      <c r="Q76">
        <v>19.984999999999999</v>
      </c>
      <c r="R76">
        <v>42.390099999999997</v>
      </c>
      <c r="S76">
        <v>26.3901</v>
      </c>
      <c r="T76">
        <v>0</v>
      </c>
      <c r="U76">
        <v>348.97500000000002</v>
      </c>
      <c r="V76">
        <v>3.7</v>
      </c>
      <c r="W76">
        <v>38.993000000000002</v>
      </c>
      <c r="X76">
        <v>98.34375</v>
      </c>
      <c r="Y76">
        <v>0</v>
      </c>
      <c r="Z76">
        <v>0</v>
      </c>
      <c r="AA76">
        <v>22.12</v>
      </c>
      <c r="AB76">
        <v>11.997</v>
      </c>
      <c r="AC76">
        <v>0</v>
      </c>
      <c r="AD76">
        <v>1.321</v>
      </c>
      <c r="AE76">
        <v>49.436556000000003</v>
      </c>
      <c r="AF76">
        <v>8.8740000000000006</v>
      </c>
      <c r="AG76">
        <v>40.370399999999997</v>
      </c>
      <c r="AH76">
        <v>83.335999999999999</v>
      </c>
      <c r="AI76">
        <v>0</v>
      </c>
      <c r="AJ76">
        <v>0</v>
      </c>
      <c r="AK76">
        <v>26.014500000000002</v>
      </c>
      <c r="AL76">
        <v>79.376220000000004</v>
      </c>
      <c r="AM76">
        <v>3.5991</v>
      </c>
      <c r="AN76">
        <v>0.78432999999999997</v>
      </c>
      <c r="AO76">
        <v>23.52</v>
      </c>
      <c r="AP76">
        <v>12.169499999999999</v>
      </c>
      <c r="AQ76">
        <v>52.542000000000002</v>
      </c>
      <c r="AR76">
        <v>13.247999999999999</v>
      </c>
      <c r="AS76">
        <v>9.4163999999999994</v>
      </c>
      <c r="AT76">
        <v>14.287000000000001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2626.5010429999998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683.13656200000003</v>
      </c>
      <c r="L77">
        <v>435.435</v>
      </c>
      <c r="M77">
        <v>92</v>
      </c>
      <c r="N77">
        <v>57.959899999999998</v>
      </c>
      <c r="O77">
        <v>123.66562500000001</v>
      </c>
      <c r="P77">
        <v>103.125</v>
      </c>
      <c r="Q77">
        <v>19.984999999999999</v>
      </c>
      <c r="R77">
        <v>42.390099999999997</v>
      </c>
      <c r="S77">
        <v>26.3901</v>
      </c>
      <c r="T77">
        <v>0</v>
      </c>
      <c r="U77">
        <v>348.97500000000002</v>
      </c>
      <c r="V77">
        <v>3.7</v>
      </c>
      <c r="W77">
        <v>38.993000000000002</v>
      </c>
      <c r="X77">
        <v>98.34375</v>
      </c>
      <c r="Y77">
        <v>0</v>
      </c>
      <c r="Z77">
        <v>0</v>
      </c>
      <c r="AA77">
        <v>33.18</v>
      </c>
      <c r="AB77">
        <v>13.17004</v>
      </c>
      <c r="AC77">
        <v>9.6778399999999998</v>
      </c>
      <c r="AD77">
        <v>18.229800000000001</v>
      </c>
      <c r="AE77">
        <v>49.436556000000003</v>
      </c>
      <c r="AF77">
        <v>8.8740000000000006</v>
      </c>
      <c r="AG77">
        <v>40.370399999999997</v>
      </c>
      <c r="AH77">
        <v>113.64</v>
      </c>
      <c r="AI77">
        <v>3.1825000000000001</v>
      </c>
      <c r="AJ77">
        <v>0</v>
      </c>
      <c r="AK77">
        <v>26.014500000000002</v>
      </c>
      <c r="AL77">
        <v>79.376220000000004</v>
      </c>
      <c r="AM77">
        <v>4.5321999999999996</v>
      </c>
      <c r="AN77">
        <v>0.78432999999999997</v>
      </c>
      <c r="AO77">
        <v>24.99</v>
      </c>
      <c r="AP77">
        <v>12.169499999999999</v>
      </c>
      <c r="AQ77">
        <v>62.244</v>
      </c>
      <c r="AR77">
        <v>13.247999999999999</v>
      </c>
      <c r="AS77">
        <v>9.4163999999999994</v>
      </c>
      <c r="AT77">
        <v>14.287000000000001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2686.9223229999993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683.13656200000003</v>
      </c>
      <c r="L78">
        <v>435.435</v>
      </c>
      <c r="M78">
        <v>92</v>
      </c>
      <c r="N78">
        <v>57.959899999999998</v>
      </c>
      <c r="O78">
        <v>123.66562500000001</v>
      </c>
      <c r="P78">
        <v>103.125</v>
      </c>
      <c r="Q78">
        <v>19.984999999999999</v>
      </c>
      <c r="R78">
        <v>42.390099999999997</v>
      </c>
      <c r="S78">
        <v>26.3901</v>
      </c>
      <c r="T78">
        <v>0</v>
      </c>
      <c r="U78">
        <v>348.97500000000002</v>
      </c>
      <c r="V78">
        <v>3.7</v>
      </c>
      <c r="W78">
        <v>38.993000000000002</v>
      </c>
      <c r="X78">
        <v>98.34375</v>
      </c>
      <c r="Y78">
        <v>0</v>
      </c>
      <c r="Z78">
        <v>3.3</v>
      </c>
      <c r="AA78">
        <v>37.92</v>
      </c>
      <c r="AB78">
        <v>26.34008</v>
      </c>
      <c r="AC78">
        <v>19.35568</v>
      </c>
      <c r="AD78">
        <v>27.3447</v>
      </c>
      <c r="AE78">
        <v>49.436556000000003</v>
      </c>
      <c r="AF78">
        <v>8.8740000000000006</v>
      </c>
      <c r="AG78">
        <v>40.370399999999997</v>
      </c>
      <c r="AH78">
        <v>113.64</v>
      </c>
      <c r="AI78">
        <v>5.0919999999999996</v>
      </c>
      <c r="AJ78">
        <v>0</v>
      </c>
      <c r="AK78">
        <v>26.014500000000002</v>
      </c>
      <c r="AL78">
        <v>79.376220000000004</v>
      </c>
      <c r="AM78">
        <v>5.1986999999999997</v>
      </c>
      <c r="AN78">
        <v>0.78432999999999997</v>
      </c>
      <c r="AO78">
        <v>24.99</v>
      </c>
      <c r="AP78">
        <v>12.169499999999999</v>
      </c>
      <c r="AQ78">
        <v>62.244</v>
      </c>
      <c r="AR78">
        <v>13.247999999999999</v>
      </c>
      <c r="AS78">
        <v>9.4163999999999994</v>
      </c>
      <c r="AT78">
        <v>14.287000000000001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2724.5011030000001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683.13656200000003</v>
      </c>
      <c r="L79">
        <v>435.435</v>
      </c>
      <c r="M79">
        <v>92</v>
      </c>
      <c r="N79">
        <v>57.959899999999998</v>
      </c>
      <c r="O79">
        <v>123.66562500000001</v>
      </c>
      <c r="P79">
        <v>103.125</v>
      </c>
      <c r="Q79">
        <v>19.984999999999999</v>
      </c>
      <c r="R79">
        <v>42.390099999999997</v>
      </c>
      <c r="S79">
        <v>26.3901</v>
      </c>
      <c r="T79">
        <v>0</v>
      </c>
      <c r="U79">
        <v>348.97500000000002</v>
      </c>
      <c r="V79">
        <v>3.7</v>
      </c>
      <c r="W79">
        <v>38.993000000000002</v>
      </c>
      <c r="X79">
        <v>98.34375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40.370399999999997</v>
      </c>
      <c r="AH79">
        <v>140.34540000000001</v>
      </c>
      <c r="AI79">
        <v>32.700823999999997</v>
      </c>
      <c r="AJ79">
        <v>0</v>
      </c>
      <c r="AK79">
        <v>26.014500000000002</v>
      </c>
      <c r="AL79">
        <v>79.376220000000004</v>
      </c>
      <c r="AM79">
        <v>15.804048</v>
      </c>
      <c r="AN79">
        <v>0.78432999999999997</v>
      </c>
      <c r="AO79">
        <v>24.99</v>
      </c>
      <c r="AP79">
        <v>12.169499999999999</v>
      </c>
      <c r="AQ79">
        <v>62.244</v>
      </c>
      <c r="AR79">
        <v>16.559999999999999</v>
      </c>
      <c r="AS79">
        <v>9.4163999999999994</v>
      </c>
      <c r="AT79">
        <v>14.287000000000001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2840.2857669999999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683.13656200000003</v>
      </c>
      <c r="L80">
        <v>435.435</v>
      </c>
      <c r="M80">
        <v>92</v>
      </c>
      <c r="N80">
        <v>57.959899999999998</v>
      </c>
      <c r="O80">
        <v>123.66562500000001</v>
      </c>
      <c r="P80">
        <v>103.125</v>
      </c>
      <c r="Q80">
        <v>19.984999999999999</v>
      </c>
      <c r="R80">
        <v>42.390099999999997</v>
      </c>
      <c r="S80">
        <v>26.3901</v>
      </c>
      <c r="T80">
        <v>0</v>
      </c>
      <c r="U80">
        <v>348.97500000000002</v>
      </c>
      <c r="V80">
        <v>3.7</v>
      </c>
      <c r="W80">
        <v>38.993000000000002</v>
      </c>
      <c r="X80">
        <v>98.34375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40.370399999999997</v>
      </c>
      <c r="AH80">
        <v>140.34540000000001</v>
      </c>
      <c r="AI80">
        <v>32.700823999999997</v>
      </c>
      <c r="AJ80">
        <v>0</v>
      </c>
      <c r="AK80">
        <v>26.014500000000002</v>
      </c>
      <c r="AL80">
        <v>13.363</v>
      </c>
      <c r="AM80">
        <v>15.804048</v>
      </c>
      <c r="AN80">
        <v>0.78432999999999997</v>
      </c>
      <c r="AO80">
        <v>24.99</v>
      </c>
      <c r="AP80">
        <v>12.169499999999999</v>
      </c>
      <c r="AQ80">
        <v>62.244</v>
      </c>
      <c r="AR80">
        <v>16.559999999999999</v>
      </c>
      <c r="AS80">
        <v>9.4163999999999994</v>
      </c>
      <c r="AT80">
        <v>14.287000000000001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2770.2725469999996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683.13656200000003</v>
      </c>
      <c r="L81">
        <v>435.435</v>
      </c>
      <c r="M81">
        <v>92</v>
      </c>
      <c r="N81">
        <v>57.959899999999998</v>
      </c>
      <c r="O81">
        <v>123.66562500000001</v>
      </c>
      <c r="P81">
        <v>103.125</v>
      </c>
      <c r="Q81">
        <v>19.984999999999999</v>
      </c>
      <c r="R81">
        <v>42.390099999999997</v>
      </c>
      <c r="S81">
        <v>26.3901</v>
      </c>
      <c r="T81">
        <v>0</v>
      </c>
      <c r="U81">
        <v>348.97500000000002</v>
      </c>
      <c r="V81">
        <v>3.7</v>
      </c>
      <c r="W81">
        <v>38.993000000000002</v>
      </c>
      <c r="X81">
        <v>98.34375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40.370399999999997</v>
      </c>
      <c r="AH81">
        <v>140.34540000000001</v>
      </c>
      <c r="AI81">
        <v>32.700823999999997</v>
      </c>
      <c r="AJ81">
        <v>0</v>
      </c>
      <c r="AK81">
        <v>26.014500000000002</v>
      </c>
      <c r="AL81">
        <v>13.363</v>
      </c>
      <c r="AM81">
        <v>15.804048</v>
      </c>
      <c r="AN81">
        <v>0.78432999999999997</v>
      </c>
      <c r="AO81">
        <v>26.46</v>
      </c>
      <c r="AP81">
        <v>12.169499999999999</v>
      </c>
      <c r="AQ81">
        <v>62.244</v>
      </c>
      <c r="AR81">
        <v>16.559999999999999</v>
      </c>
      <c r="AS81">
        <v>9.4163999999999994</v>
      </c>
      <c r="AT81">
        <v>14.287000000000001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2766.7425469999998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683.13656200000003</v>
      </c>
      <c r="L82">
        <v>435.435</v>
      </c>
      <c r="M82">
        <v>92</v>
      </c>
      <c r="N82">
        <v>57.959899999999998</v>
      </c>
      <c r="O82">
        <v>123.66562500000001</v>
      </c>
      <c r="P82">
        <v>103.125</v>
      </c>
      <c r="Q82">
        <v>19.984999999999999</v>
      </c>
      <c r="R82">
        <v>42.390099999999997</v>
      </c>
      <c r="S82">
        <v>26.3901</v>
      </c>
      <c r="T82">
        <v>0</v>
      </c>
      <c r="U82">
        <v>348.97500000000002</v>
      </c>
      <c r="V82">
        <v>3.7</v>
      </c>
      <c r="W82">
        <v>38.993000000000002</v>
      </c>
      <c r="X82">
        <v>98.34375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40.370399999999997</v>
      </c>
      <c r="AH82">
        <v>140.34540000000001</v>
      </c>
      <c r="AI82">
        <v>32.700823999999997</v>
      </c>
      <c r="AJ82">
        <v>0</v>
      </c>
      <c r="AK82">
        <v>26.014500000000002</v>
      </c>
      <c r="AL82">
        <v>13.363</v>
      </c>
      <c r="AM82">
        <v>15.804048</v>
      </c>
      <c r="AN82">
        <v>0.78432999999999997</v>
      </c>
      <c r="AO82">
        <v>26.46</v>
      </c>
      <c r="AP82">
        <v>12.169499999999999</v>
      </c>
      <c r="AQ82">
        <v>62.244</v>
      </c>
      <c r="AR82">
        <v>16.559999999999999</v>
      </c>
      <c r="AS82">
        <v>9.4163999999999994</v>
      </c>
      <c r="AT82">
        <v>14.287000000000001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2762.7425469999998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683.13656200000003</v>
      </c>
      <c r="L83">
        <v>435.435</v>
      </c>
      <c r="M83">
        <v>92</v>
      </c>
      <c r="N83">
        <v>57.959899999999998</v>
      </c>
      <c r="O83">
        <v>123.66562500000001</v>
      </c>
      <c r="P83">
        <v>103.125</v>
      </c>
      <c r="Q83">
        <v>19.984999999999999</v>
      </c>
      <c r="R83">
        <v>42.390099999999997</v>
      </c>
      <c r="S83">
        <v>26.3901</v>
      </c>
      <c r="T83">
        <v>0</v>
      </c>
      <c r="U83">
        <v>348.97500000000002</v>
      </c>
      <c r="V83">
        <v>3.7</v>
      </c>
      <c r="W83">
        <v>38.993000000000002</v>
      </c>
      <c r="X83">
        <v>98.34375</v>
      </c>
      <c r="Y83">
        <v>0</v>
      </c>
      <c r="Z83">
        <v>2.2000000000000002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40.370399999999997</v>
      </c>
      <c r="AH83">
        <v>140.34540000000001</v>
      </c>
      <c r="AI83">
        <v>32.700823999999997</v>
      </c>
      <c r="AJ83">
        <v>0</v>
      </c>
      <c r="AK83">
        <v>26.014500000000002</v>
      </c>
      <c r="AL83">
        <v>13.363</v>
      </c>
      <c r="AM83">
        <v>15.804048</v>
      </c>
      <c r="AN83">
        <v>0.78432999999999997</v>
      </c>
      <c r="AO83">
        <v>26.46</v>
      </c>
      <c r="AP83">
        <v>12.169499999999999</v>
      </c>
      <c r="AQ83">
        <v>62.244</v>
      </c>
      <c r="AR83">
        <v>11.04</v>
      </c>
      <c r="AS83">
        <v>9.4163999999999994</v>
      </c>
      <c r="AT83">
        <v>14.287000000000001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2734.8601469999999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683.13656200000003</v>
      </c>
      <c r="L84">
        <v>435.435</v>
      </c>
      <c r="M84">
        <v>92</v>
      </c>
      <c r="N84">
        <v>57.959899999999998</v>
      </c>
      <c r="O84">
        <v>123.66562500000001</v>
      </c>
      <c r="P84">
        <v>103.125</v>
      </c>
      <c r="Q84">
        <v>19.984999999999999</v>
      </c>
      <c r="R84">
        <v>42.390099999999997</v>
      </c>
      <c r="S84">
        <v>26.3901</v>
      </c>
      <c r="T84">
        <v>0</v>
      </c>
      <c r="U84">
        <v>348.97500000000002</v>
      </c>
      <c r="V84">
        <v>3.7</v>
      </c>
      <c r="W84">
        <v>38.993000000000002</v>
      </c>
      <c r="X84">
        <v>98.34375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40.370399999999997</v>
      </c>
      <c r="AH84">
        <v>140.34540000000001</v>
      </c>
      <c r="AI84">
        <v>32.700823999999997</v>
      </c>
      <c r="AJ84">
        <v>0</v>
      </c>
      <c r="AK84">
        <v>26.014500000000002</v>
      </c>
      <c r="AL84">
        <v>13.363</v>
      </c>
      <c r="AM84">
        <v>15.804048</v>
      </c>
      <c r="AN84">
        <v>0.78432999999999997</v>
      </c>
      <c r="AO84">
        <v>26.46</v>
      </c>
      <c r="AP84">
        <v>12.169499999999999</v>
      </c>
      <c r="AQ84">
        <v>62.244</v>
      </c>
      <c r="AR84">
        <v>11.04</v>
      </c>
      <c r="AS84">
        <v>9.4163999999999994</v>
      </c>
      <c r="AT84">
        <v>14.287000000000001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2729.6601470000001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683.13656200000003</v>
      </c>
      <c r="L85">
        <v>435.435</v>
      </c>
      <c r="M85">
        <v>92</v>
      </c>
      <c r="N85">
        <v>57.959899999999998</v>
      </c>
      <c r="O85">
        <v>123.66562500000001</v>
      </c>
      <c r="P85">
        <v>103.125</v>
      </c>
      <c r="Q85">
        <v>19.984999999999999</v>
      </c>
      <c r="R85">
        <v>42.390099999999997</v>
      </c>
      <c r="S85">
        <v>26.3901</v>
      </c>
      <c r="T85">
        <v>0</v>
      </c>
      <c r="U85">
        <v>348.97500000000002</v>
      </c>
      <c r="V85">
        <v>3.7</v>
      </c>
      <c r="W85">
        <v>38.993000000000002</v>
      </c>
      <c r="X85">
        <v>98.34375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40.370399999999997</v>
      </c>
      <c r="AH85">
        <v>140.34540000000001</v>
      </c>
      <c r="AI85">
        <v>5.0919999999999996</v>
      </c>
      <c r="AJ85">
        <v>0</v>
      </c>
      <c r="AK85">
        <v>26.014500000000002</v>
      </c>
      <c r="AL85">
        <v>13.363</v>
      </c>
      <c r="AM85">
        <v>15.804048</v>
      </c>
      <c r="AN85">
        <v>0.78432999999999997</v>
      </c>
      <c r="AO85">
        <v>26.46</v>
      </c>
      <c r="AP85">
        <v>12.169499999999999</v>
      </c>
      <c r="AQ85">
        <v>62.244</v>
      </c>
      <c r="AR85">
        <v>11.04</v>
      </c>
      <c r="AS85">
        <v>9.4163999999999994</v>
      </c>
      <c r="AT85">
        <v>14.287000000000001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2696.0513230000001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683.13656200000003</v>
      </c>
      <c r="L86">
        <v>435.435</v>
      </c>
      <c r="M86">
        <v>92</v>
      </c>
      <c r="N86">
        <v>57.959899999999998</v>
      </c>
      <c r="O86">
        <v>123.66562500000001</v>
      </c>
      <c r="P86">
        <v>103.125</v>
      </c>
      <c r="Q86">
        <v>19.984999999999999</v>
      </c>
      <c r="R86">
        <v>42.390099999999997</v>
      </c>
      <c r="S86">
        <v>26.3901</v>
      </c>
      <c r="T86">
        <v>0</v>
      </c>
      <c r="U86">
        <v>348.97500000000002</v>
      </c>
      <c r="V86">
        <v>3.7</v>
      </c>
      <c r="W86">
        <v>38.993000000000002</v>
      </c>
      <c r="X86">
        <v>98.34375</v>
      </c>
      <c r="Y86">
        <v>0</v>
      </c>
      <c r="Z86">
        <v>0</v>
      </c>
      <c r="AA86">
        <v>42.14808</v>
      </c>
      <c r="AB86">
        <v>39.510120000000001</v>
      </c>
      <c r="AC86">
        <v>9.6778399999999998</v>
      </c>
      <c r="AD86">
        <v>18.229800000000001</v>
      </c>
      <c r="AE86">
        <v>49.436556000000003</v>
      </c>
      <c r="AF86">
        <v>8.8740000000000006</v>
      </c>
      <c r="AG86">
        <v>40.370399999999997</v>
      </c>
      <c r="AH86">
        <v>123.11</v>
      </c>
      <c r="AI86">
        <v>0</v>
      </c>
      <c r="AJ86">
        <v>0</v>
      </c>
      <c r="AK86">
        <v>26.014500000000002</v>
      </c>
      <c r="AL86">
        <v>13.363</v>
      </c>
      <c r="AM86">
        <v>10.557359999999999</v>
      </c>
      <c r="AN86">
        <v>0.78432999999999997</v>
      </c>
      <c r="AO86">
        <v>26.46</v>
      </c>
      <c r="AP86">
        <v>12.169499999999999</v>
      </c>
      <c r="AQ86">
        <v>60.48</v>
      </c>
      <c r="AR86">
        <v>15.456</v>
      </c>
      <c r="AS86">
        <v>9.4163999999999994</v>
      </c>
      <c r="AT86">
        <v>14.287000000000001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2629.4439229999994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683.13656200000003</v>
      </c>
      <c r="L87">
        <v>469.1225</v>
      </c>
      <c r="M87">
        <v>92</v>
      </c>
      <c r="N87">
        <v>57.959899999999998</v>
      </c>
      <c r="O87">
        <v>123.66562500000001</v>
      </c>
      <c r="P87">
        <v>103.125</v>
      </c>
      <c r="Q87">
        <v>19.984999999999999</v>
      </c>
      <c r="R87">
        <v>42.390099999999997</v>
      </c>
      <c r="S87">
        <v>26.3901</v>
      </c>
      <c r="T87">
        <v>0</v>
      </c>
      <c r="U87">
        <v>348.97500000000002</v>
      </c>
      <c r="V87">
        <v>3.7</v>
      </c>
      <c r="W87">
        <v>38.993000000000002</v>
      </c>
      <c r="X87">
        <v>98.34375</v>
      </c>
      <c r="Y87">
        <v>0</v>
      </c>
      <c r="Z87">
        <v>0</v>
      </c>
      <c r="AA87">
        <v>42.14808</v>
      </c>
      <c r="AB87">
        <v>39.510120000000001</v>
      </c>
      <c r="AC87">
        <v>9.6778399999999998</v>
      </c>
      <c r="AD87">
        <v>18.229800000000001</v>
      </c>
      <c r="AE87">
        <v>49.436556000000003</v>
      </c>
      <c r="AF87">
        <v>8.8740000000000006</v>
      </c>
      <c r="AG87">
        <v>40.370399999999997</v>
      </c>
      <c r="AH87">
        <v>123.11</v>
      </c>
      <c r="AI87">
        <v>0</v>
      </c>
      <c r="AJ87">
        <v>0</v>
      </c>
      <c r="AK87">
        <v>26.014500000000002</v>
      </c>
      <c r="AL87">
        <v>13.363</v>
      </c>
      <c r="AM87">
        <v>10.557359999999999</v>
      </c>
      <c r="AN87">
        <v>0.78432999999999997</v>
      </c>
      <c r="AO87">
        <v>26.46</v>
      </c>
      <c r="AP87">
        <v>12.169499999999999</v>
      </c>
      <c r="AQ87">
        <v>60.48</v>
      </c>
      <c r="AR87">
        <v>8.8320000000000007</v>
      </c>
      <c r="AS87">
        <v>9.4163999999999994</v>
      </c>
      <c r="AT87">
        <v>14.287000000000001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2652.5074229999991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683.13656200000003</v>
      </c>
      <c r="L88">
        <v>492.80902300000002</v>
      </c>
      <c r="M88">
        <v>92</v>
      </c>
      <c r="N88">
        <v>57.959899999999998</v>
      </c>
      <c r="O88">
        <v>123.66562500000001</v>
      </c>
      <c r="P88">
        <v>103.125</v>
      </c>
      <c r="Q88">
        <v>19.984999999999999</v>
      </c>
      <c r="R88">
        <v>42.390099999999997</v>
      </c>
      <c r="S88">
        <v>26.3901</v>
      </c>
      <c r="T88">
        <v>0</v>
      </c>
      <c r="U88">
        <v>348.97500000000002</v>
      </c>
      <c r="V88">
        <v>3.7</v>
      </c>
      <c r="W88">
        <v>38.993000000000002</v>
      </c>
      <c r="X88">
        <v>98.34375</v>
      </c>
      <c r="Y88">
        <v>0</v>
      </c>
      <c r="Z88">
        <v>0</v>
      </c>
      <c r="AA88">
        <v>42.14808</v>
      </c>
      <c r="AB88">
        <v>39.510120000000001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40.370399999999997</v>
      </c>
      <c r="AH88">
        <v>123.11</v>
      </c>
      <c r="AI88">
        <v>0</v>
      </c>
      <c r="AJ88">
        <v>0</v>
      </c>
      <c r="AK88">
        <v>26.014500000000002</v>
      </c>
      <c r="AL88">
        <v>13.363</v>
      </c>
      <c r="AM88">
        <v>10.557359999999999</v>
      </c>
      <c r="AN88">
        <v>0.78432999999999997</v>
      </c>
      <c r="AO88">
        <v>26.46</v>
      </c>
      <c r="AP88">
        <v>12.169499999999999</v>
      </c>
      <c r="AQ88">
        <v>60.48</v>
      </c>
      <c r="AR88">
        <v>8.8320000000000007</v>
      </c>
      <c r="AS88">
        <v>9.4163999999999994</v>
      </c>
      <c r="AT88">
        <v>14.287000000000001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2674.1939459999994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683.13656200000003</v>
      </c>
      <c r="L89">
        <v>504.73500000000001</v>
      </c>
      <c r="M89">
        <v>92</v>
      </c>
      <c r="N89">
        <v>57.959899999999998</v>
      </c>
      <c r="O89">
        <v>123.66562500000001</v>
      </c>
      <c r="P89">
        <v>103.125</v>
      </c>
      <c r="Q89">
        <v>19.984999999999999</v>
      </c>
      <c r="R89">
        <v>42.390099999999997</v>
      </c>
      <c r="S89">
        <v>26.3901</v>
      </c>
      <c r="T89">
        <v>0</v>
      </c>
      <c r="U89">
        <v>348.97500000000002</v>
      </c>
      <c r="V89">
        <v>3.7</v>
      </c>
      <c r="W89">
        <v>38.993000000000002</v>
      </c>
      <c r="X89">
        <v>98.34375</v>
      </c>
      <c r="Y89">
        <v>0</v>
      </c>
      <c r="Z89">
        <v>0</v>
      </c>
      <c r="AA89">
        <v>42.14808</v>
      </c>
      <c r="AB89">
        <v>39.510120000000001</v>
      </c>
      <c r="AC89">
        <v>9.6778399999999998</v>
      </c>
      <c r="AD89">
        <v>18.229800000000001</v>
      </c>
      <c r="AE89">
        <v>49.436556000000003</v>
      </c>
      <c r="AF89">
        <v>8.8740000000000006</v>
      </c>
      <c r="AG89">
        <v>40.370399999999997</v>
      </c>
      <c r="AH89">
        <v>123.11</v>
      </c>
      <c r="AI89">
        <v>0</v>
      </c>
      <c r="AJ89">
        <v>0</v>
      </c>
      <c r="AK89">
        <v>26.014500000000002</v>
      </c>
      <c r="AL89">
        <v>24.402000000000001</v>
      </c>
      <c r="AM89">
        <v>10.557359999999999</v>
      </c>
      <c r="AN89">
        <v>0.78432999999999997</v>
      </c>
      <c r="AO89">
        <v>26.46</v>
      </c>
      <c r="AP89">
        <v>12.169499999999999</v>
      </c>
      <c r="AQ89">
        <v>60.48</v>
      </c>
      <c r="AR89">
        <v>8.8320000000000007</v>
      </c>
      <c r="AS89">
        <v>9.4163999999999994</v>
      </c>
      <c r="AT89">
        <v>14.287000000000001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2696.1589229999995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683.13656200000003</v>
      </c>
      <c r="L90">
        <v>504.73500000000001</v>
      </c>
      <c r="M90">
        <v>92</v>
      </c>
      <c r="N90">
        <v>57.959899999999998</v>
      </c>
      <c r="O90">
        <v>123.66562500000001</v>
      </c>
      <c r="P90">
        <v>103.125</v>
      </c>
      <c r="Q90">
        <v>19.984999999999999</v>
      </c>
      <c r="R90">
        <v>42.390099999999997</v>
      </c>
      <c r="S90">
        <v>26.3901</v>
      </c>
      <c r="T90">
        <v>0</v>
      </c>
      <c r="U90">
        <v>348.97500000000002</v>
      </c>
      <c r="V90">
        <v>3.7</v>
      </c>
      <c r="W90">
        <v>38.993000000000002</v>
      </c>
      <c r="X90">
        <v>98.34375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19.72</v>
      </c>
      <c r="AG90">
        <v>40.370399999999997</v>
      </c>
      <c r="AH90">
        <v>140.34540000000001</v>
      </c>
      <c r="AI90">
        <v>0</v>
      </c>
      <c r="AJ90">
        <v>0</v>
      </c>
      <c r="AK90">
        <v>26.014500000000002</v>
      </c>
      <c r="AL90">
        <v>24.402000000000001</v>
      </c>
      <c r="AM90">
        <v>10.557359999999999</v>
      </c>
      <c r="AN90">
        <v>0.78432999999999997</v>
      </c>
      <c r="AO90">
        <v>26.46</v>
      </c>
      <c r="AP90">
        <v>12.169499999999999</v>
      </c>
      <c r="AQ90">
        <v>62.244</v>
      </c>
      <c r="AR90">
        <v>8.8320000000000007</v>
      </c>
      <c r="AS90">
        <v>9.4163999999999994</v>
      </c>
      <c r="AT90">
        <v>14.287000000000001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2762.9036349999997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683.13656200000003</v>
      </c>
      <c r="L91">
        <v>442.42500000000001</v>
      </c>
      <c r="M91">
        <v>92</v>
      </c>
      <c r="N91">
        <v>57.959899999999998</v>
      </c>
      <c r="O91">
        <v>123.66562500000001</v>
      </c>
      <c r="P91">
        <v>103.125</v>
      </c>
      <c r="Q91">
        <v>19.984999999999999</v>
      </c>
      <c r="R91">
        <v>42.390099999999997</v>
      </c>
      <c r="S91">
        <v>26.3901</v>
      </c>
      <c r="T91">
        <v>0</v>
      </c>
      <c r="U91">
        <v>348.97500000000002</v>
      </c>
      <c r="V91">
        <v>3.7</v>
      </c>
      <c r="W91">
        <v>38.993000000000002</v>
      </c>
      <c r="X91">
        <v>98.34375</v>
      </c>
      <c r="Y91">
        <v>0</v>
      </c>
      <c r="Z91">
        <v>19.5624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19.72</v>
      </c>
      <c r="AG91">
        <v>40.370399999999997</v>
      </c>
      <c r="AH91">
        <v>140.34540000000001</v>
      </c>
      <c r="AI91">
        <v>0</v>
      </c>
      <c r="AJ91">
        <v>0</v>
      </c>
      <c r="AK91">
        <v>26.014500000000002</v>
      </c>
      <c r="AL91">
        <v>24.402000000000001</v>
      </c>
      <c r="AM91">
        <v>10.557359999999999</v>
      </c>
      <c r="AN91">
        <v>0.78432999999999997</v>
      </c>
      <c r="AO91">
        <v>26.46</v>
      </c>
      <c r="AP91">
        <v>12.169499999999999</v>
      </c>
      <c r="AQ91">
        <v>62.244</v>
      </c>
      <c r="AR91">
        <v>8.8320000000000007</v>
      </c>
      <c r="AS91">
        <v>9.4163999999999994</v>
      </c>
      <c r="AT91">
        <v>14.287000000000001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2716.9560350000002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683.13656200000003</v>
      </c>
      <c r="L92">
        <v>442.42500000000001</v>
      </c>
      <c r="M92">
        <v>92</v>
      </c>
      <c r="N92">
        <v>57.959899999999998</v>
      </c>
      <c r="O92">
        <v>123.66562500000001</v>
      </c>
      <c r="P92">
        <v>103.125</v>
      </c>
      <c r="Q92">
        <v>19.984999999999999</v>
      </c>
      <c r="R92">
        <v>42.390099999999997</v>
      </c>
      <c r="S92">
        <v>26.3901</v>
      </c>
      <c r="T92">
        <v>0</v>
      </c>
      <c r="U92">
        <v>348.97500000000002</v>
      </c>
      <c r="V92">
        <v>3.7</v>
      </c>
      <c r="W92">
        <v>38.993000000000002</v>
      </c>
      <c r="X92">
        <v>98.34375</v>
      </c>
      <c r="Y92">
        <v>0</v>
      </c>
      <c r="Z92">
        <v>19.5624</v>
      </c>
      <c r="AA92">
        <v>22.12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19.72</v>
      </c>
      <c r="AG92">
        <v>40.370399999999997</v>
      </c>
      <c r="AH92">
        <v>140.34540000000001</v>
      </c>
      <c r="AI92">
        <v>0</v>
      </c>
      <c r="AJ92">
        <v>0</v>
      </c>
      <c r="AK92">
        <v>26.014500000000002</v>
      </c>
      <c r="AL92">
        <v>24.402000000000001</v>
      </c>
      <c r="AM92">
        <v>10.557359999999999</v>
      </c>
      <c r="AN92">
        <v>0.78432999999999997</v>
      </c>
      <c r="AO92">
        <v>26.46</v>
      </c>
      <c r="AP92">
        <v>12.169499999999999</v>
      </c>
      <c r="AQ92">
        <v>62.244</v>
      </c>
      <c r="AR92">
        <v>48.576000000000001</v>
      </c>
      <c r="AS92">
        <v>9.4163999999999994</v>
      </c>
      <c r="AT92">
        <v>14.287000000000001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2734.6719550000003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683.13656200000003</v>
      </c>
      <c r="L93">
        <v>442.42500000000001</v>
      </c>
      <c r="M93">
        <v>92</v>
      </c>
      <c r="N93">
        <v>57.959899999999998</v>
      </c>
      <c r="O93">
        <v>123.66562500000001</v>
      </c>
      <c r="P93">
        <v>103.125</v>
      </c>
      <c r="Q93">
        <v>19.984999999999999</v>
      </c>
      <c r="R93">
        <v>42.390099999999997</v>
      </c>
      <c r="S93">
        <v>26.3901</v>
      </c>
      <c r="T93">
        <v>0</v>
      </c>
      <c r="U93">
        <v>348.97500000000002</v>
      </c>
      <c r="V93">
        <v>3.7</v>
      </c>
      <c r="W93">
        <v>38.993000000000002</v>
      </c>
      <c r="X93">
        <v>98.34375</v>
      </c>
      <c r="Y93">
        <v>0</v>
      </c>
      <c r="Z93">
        <v>19.5624</v>
      </c>
      <c r="AA93">
        <v>20.54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19.72</v>
      </c>
      <c r="AG93">
        <v>40.370399999999997</v>
      </c>
      <c r="AH93">
        <v>140.34540000000001</v>
      </c>
      <c r="AI93">
        <v>0</v>
      </c>
      <c r="AJ93">
        <v>0</v>
      </c>
      <c r="AK93">
        <v>26.014500000000002</v>
      </c>
      <c r="AL93">
        <v>79.376220000000004</v>
      </c>
      <c r="AM93">
        <v>10.557359999999999</v>
      </c>
      <c r="AN93">
        <v>0.78432999999999997</v>
      </c>
      <c r="AO93">
        <v>28.518000000000001</v>
      </c>
      <c r="AP93">
        <v>12.169499999999999</v>
      </c>
      <c r="AQ93">
        <v>62.244</v>
      </c>
      <c r="AR93">
        <v>48.576000000000001</v>
      </c>
      <c r="AS93">
        <v>9.4163999999999994</v>
      </c>
      <c r="AT93">
        <v>14.287000000000001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2788.1241750000004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683.13656200000003</v>
      </c>
      <c r="L94">
        <v>442.42500000000001</v>
      </c>
      <c r="M94">
        <v>92</v>
      </c>
      <c r="N94">
        <v>57.959899999999998</v>
      </c>
      <c r="O94">
        <v>123.66562500000001</v>
      </c>
      <c r="P94">
        <v>103.125</v>
      </c>
      <c r="Q94">
        <v>19.984999999999999</v>
      </c>
      <c r="R94">
        <v>42.390099999999997</v>
      </c>
      <c r="S94">
        <v>26.3901</v>
      </c>
      <c r="T94">
        <v>0</v>
      </c>
      <c r="U94">
        <v>348.97500000000002</v>
      </c>
      <c r="V94">
        <v>3.7</v>
      </c>
      <c r="W94">
        <v>38.993000000000002</v>
      </c>
      <c r="X94">
        <v>98.34375</v>
      </c>
      <c r="Y94">
        <v>0</v>
      </c>
      <c r="Z94">
        <v>19.5624</v>
      </c>
      <c r="AA94">
        <v>15.8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19.72</v>
      </c>
      <c r="AG94">
        <v>40.370399999999997</v>
      </c>
      <c r="AH94">
        <v>140.34540000000001</v>
      </c>
      <c r="AI94">
        <v>0</v>
      </c>
      <c r="AJ94">
        <v>0</v>
      </c>
      <c r="AK94">
        <v>26.014500000000002</v>
      </c>
      <c r="AL94">
        <v>79.376220000000004</v>
      </c>
      <c r="AM94">
        <v>10.557359999999999</v>
      </c>
      <c r="AN94">
        <v>0.78432999999999997</v>
      </c>
      <c r="AO94">
        <v>28.518000000000001</v>
      </c>
      <c r="AP94">
        <v>12.169499999999999</v>
      </c>
      <c r="AQ94">
        <v>60.48</v>
      </c>
      <c r="AR94">
        <v>15.456</v>
      </c>
      <c r="AS94">
        <v>9.4163999999999994</v>
      </c>
      <c r="AT94">
        <v>14.287000000000001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2746.5001750000006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683.13656200000003</v>
      </c>
      <c r="L95">
        <v>442.42500000000001</v>
      </c>
      <c r="M95">
        <v>92</v>
      </c>
      <c r="N95">
        <v>57.959899999999998</v>
      </c>
      <c r="O95">
        <v>123.66562500000001</v>
      </c>
      <c r="P95">
        <v>103.125</v>
      </c>
      <c r="Q95">
        <v>19.984999999999999</v>
      </c>
      <c r="R95">
        <v>42.390099999999997</v>
      </c>
      <c r="S95">
        <v>26.3901</v>
      </c>
      <c r="T95">
        <v>0</v>
      </c>
      <c r="U95">
        <v>348.97500000000002</v>
      </c>
      <c r="V95">
        <v>3.7</v>
      </c>
      <c r="W95">
        <v>38.993000000000002</v>
      </c>
      <c r="X95">
        <v>98.34375</v>
      </c>
      <c r="Y95">
        <v>0</v>
      </c>
      <c r="Z95">
        <v>2.2000000000000002</v>
      </c>
      <c r="AA95">
        <v>15.8</v>
      </c>
      <c r="AB95">
        <v>39.510120000000001</v>
      </c>
      <c r="AC95">
        <v>9.6778399999999998</v>
      </c>
      <c r="AD95">
        <v>27.408107999999999</v>
      </c>
      <c r="AE95">
        <v>49.436556000000003</v>
      </c>
      <c r="AF95">
        <v>8.8740000000000006</v>
      </c>
      <c r="AG95">
        <v>40.370399999999997</v>
      </c>
      <c r="AH95">
        <v>113.64</v>
      </c>
      <c r="AI95">
        <v>0</v>
      </c>
      <c r="AJ95">
        <v>0</v>
      </c>
      <c r="AK95">
        <v>26.014500000000002</v>
      </c>
      <c r="AL95">
        <v>79.376220000000004</v>
      </c>
      <c r="AM95">
        <v>10.557359999999999</v>
      </c>
      <c r="AN95">
        <v>0.78432999999999997</v>
      </c>
      <c r="AO95">
        <v>28.518000000000001</v>
      </c>
      <c r="AP95">
        <v>12.169499999999999</v>
      </c>
      <c r="AQ95">
        <v>60.48</v>
      </c>
      <c r="AR95">
        <v>11.04</v>
      </c>
      <c r="AS95">
        <v>9.4163999999999994</v>
      </c>
      <c r="AT95">
        <v>14.287000000000001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2655.649371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683.13656200000003</v>
      </c>
      <c r="L96">
        <v>442.42500000000001</v>
      </c>
      <c r="M96">
        <v>92</v>
      </c>
      <c r="N96">
        <v>57.959899999999998</v>
      </c>
      <c r="O96">
        <v>123.66562500000001</v>
      </c>
      <c r="P96">
        <v>103.125</v>
      </c>
      <c r="Q96">
        <v>19.984999999999999</v>
      </c>
      <c r="R96">
        <v>42.390099999999997</v>
      </c>
      <c r="S96">
        <v>26.3901</v>
      </c>
      <c r="T96">
        <v>0</v>
      </c>
      <c r="U96">
        <v>348.97500000000002</v>
      </c>
      <c r="V96">
        <v>3.7</v>
      </c>
      <c r="W96">
        <v>38.993000000000002</v>
      </c>
      <c r="X96">
        <v>98.34375</v>
      </c>
      <c r="Y96">
        <v>0</v>
      </c>
      <c r="Z96">
        <v>0</v>
      </c>
      <c r="AA96">
        <v>6.32</v>
      </c>
      <c r="AB96">
        <v>39.510120000000001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40.370399999999997</v>
      </c>
      <c r="AH96">
        <v>113.64</v>
      </c>
      <c r="AI96">
        <v>0</v>
      </c>
      <c r="AJ96">
        <v>0</v>
      </c>
      <c r="AK96">
        <v>26.014500000000002</v>
      </c>
      <c r="AL96">
        <v>79.376220000000004</v>
      </c>
      <c r="AM96">
        <v>5.1986999999999997</v>
      </c>
      <c r="AN96">
        <v>0.78432999999999997</v>
      </c>
      <c r="AO96">
        <v>28.518000000000001</v>
      </c>
      <c r="AP96">
        <v>12.169499999999999</v>
      </c>
      <c r="AQ96">
        <v>60.48</v>
      </c>
      <c r="AR96">
        <v>11.04</v>
      </c>
      <c r="AS96">
        <v>9.4163999999999994</v>
      </c>
      <c r="AT96">
        <v>14.287000000000001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2609.6396630000004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683.13656200000003</v>
      </c>
      <c r="L97">
        <v>442.42500000000001</v>
      </c>
      <c r="M97">
        <v>92</v>
      </c>
      <c r="N97">
        <v>57.959899999999998</v>
      </c>
      <c r="O97">
        <v>123.66562500000001</v>
      </c>
      <c r="P97">
        <v>103.125</v>
      </c>
      <c r="Q97">
        <v>19.984999999999999</v>
      </c>
      <c r="R97">
        <v>42.390099999999997</v>
      </c>
      <c r="S97">
        <v>26.3901</v>
      </c>
      <c r="T97">
        <v>0</v>
      </c>
      <c r="U97">
        <v>348.97500000000002</v>
      </c>
      <c r="V97">
        <v>3.7</v>
      </c>
      <c r="W97">
        <v>38.993000000000002</v>
      </c>
      <c r="X97">
        <v>98.34375</v>
      </c>
      <c r="Y97">
        <v>0</v>
      </c>
      <c r="Z97">
        <v>0</v>
      </c>
      <c r="AA97">
        <v>0</v>
      </c>
      <c r="AB97">
        <v>39.510120000000001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40.370399999999997</v>
      </c>
      <c r="AH97">
        <v>94.7</v>
      </c>
      <c r="AI97">
        <v>0</v>
      </c>
      <c r="AJ97">
        <v>0</v>
      </c>
      <c r="AK97">
        <v>26.014500000000002</v>
      </c>
      <c r="AL97">
        <v>24.402000000000001</v>
      </c>
      <c r="AM97">
        <v>5.1986999999999997</v>
      </c>
      <c r="AN97">
        <v>0.78432999999999997</v>
      </c>
      <c r="AO97">
        <v>28.518000000000001</v>
      </c>
      <c r="AP97">
        <v>12.169499999999999</v>
      </c>
      <c r="AQ97">
        <v>60.48</v>
      </c>
      <c r="AR97">
        <v>11.04</v>
      </c>
      <c r="AS97">
        <v>9.4163999999999994</v>
      </c>
      <c r="AT97">
        <v>14.287000000000001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2528.4054430000001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683.13656200000003</v>
      </c>
      <c r="L98">
        <v>442.42500000000001</v>
      </c>
      <c r="M98">
        <v>92</v>
      </c>
      <c r="N98">
        <v>57.959899999999998</v>
      </c>
      <c r="O98">
        <v>123.66562500000001</v>
      </c>
      <c r="P98">
        <v>103.125</v>
      </c>
      <c r="Q98">
        <v>19.984999999999999</v>
      </c>
      <c r="R98">
        <v>42.390099999999997</v>
      </c>
      <c r="S98">
        <v>26.3901</v>
      </c>
      <c r="T98">
        <v>0</v>
      </c>
      <c r="U98">
        <v>348.97500000000002</v>
      </c>
      <c r="V98">
        <v>3.7</v>
      </c>
      <c r="W98">
        <v>38.993000000000002</v>
      </c>
      <c r="X98">
        <v>98.34375</v>
      </c>
      <c r="Y98">
        <v>0</v>
      </c>
      <c r="Z98">
        <v>0</v>
      </c>
      <c r="AA98">
        <v>0</v>
      </c>
      <c r="AB98">
        <v>39.510120000000001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40.370399999999997</v>
      </c>
      <c r="AH98">
        <v>66.290000000000006</v>
      </c>
      <c r="AI98">
        <v>0</v>
      </c>
      <c r="AJ98">
        <v>0</v>
      </c>
      <c r="AK98">
        <v>26.014500000000002</v>
      </c>
      <c r="AL98">
        <v>24.402000000000001</v>
      </c>
      <c r="AM98">
        <v>0</v>
      </c>
      <c r="AN98">
        <v>0.78432999999999997</v>
      </c>
      <c r="AO98">
        <v>28.518000000000001</v>
      </c>
      <c r="AP98">
        <v>12.169499999999999</v>
      </c>
      <c r="AQ98">
        <v>60.48</v>
      </c>
      <c r="AR98">
        <v>11.04</v>
      </c>
      <c r="AS98">
        <v>10.7616</v>
      </c>
      <c r="AT98">
        <v>13.984807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2493.8397500000001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13.640946919749997</v>
      </c>
      <c r="L99">
        <f t="shared" si="2"/>
        <v>8.9154806527500057</v>
      </c>
      <c r="M99">
        <f t="shared" si="2"/>
        <v>1.8932456100000001</v>
      </c>
      <c r="N99">
        <f t="shared" si="2"/>
        <v>1.3910375999999975</v>
      </c>
      <c r="O99">
        <f t="shared" si="2"/>
        <v>2.9679749999999947</v>
      </c>
      <c r="P99">
        <f t="shared" si="2"/>
        <v>2.4750000000000001</v>
      </c>
      <c r="Q99">
        <f t="shared" si="2"/>
        <v>0.30208853349999976</v>
      </c>
      <c r="R99">
        <f t="shared" si="2"/>
        <v>0.920997007250001</v>
      </c>
      <c r="S99">
        <f t="shared" si="2"/>
        <v>0.4101336620000004</v>
      </c>
      <c r="T99">
        <f t="shared" si="2"/>
        <v>0</v>
      </c>
      <c r="U99">
        <f t="shared" si="2"/>
        <v>8.3666114999999852</v>
      </c>
      <c r="V99">
        <f t="shared" si="2"/>
        <v>0.2406456897500002</v>
      </c>
      <c r="W99">
        <f t="shared" si="2"/>
        <v>0.83055129999999955</v>
      </c>
      <c r="X99">
        <f t="shared" si="2"/>
        <v>3.1469999999999998</v>
      </c>
      <c r="Y99">
        <f t="shared" si="2"/>
        <v>0</v>
      </c>
      <c r="Z99">
        <f t="shared" si="2"/>
        <v>0.10329220000000008</v>
      </c>
      <c r="AA99">
        <f t="shared" si="2"/>
        <v>0.22121501000000007</v>
      </c>
      <c r="AB99">
        <f t="shared" si="2"/>
        <v>0.37838537999999977</v>
      </c>
      <c r="AC99">
        <f t="shared" si="2"/>
        <v>0.11622194400000002</v>
      </c>
      <c r="AD99">
        <f t="shared" si="2"/>
        <v>0.35221690900000024</v>
      </c>
      <c r="AE99">
        <f t="shared" si="2"/>
        <v>1.0876042320000003</v>
      </c>
      <c r="AF99">
        <f t="shared" si="2"/>
        <v>0.22825900000000035</v>
      </c>
      <c r="AG99">
        <f t="shared" si="2"/>
        <v>0.9688895999999978</v>
      </c>
      <c r="AH99">
        <f t="shared" si="2"/>
        <v>1.5435153000000013</v>
      </c>
      <c r="AI99">
        <f t="shared" si="2"/>
        <v>0.12209088400000001</v>
      </c>
      <c r="AJ99">
        <f t="shared" si="2"/>
        <v>0</v>
      </c>
      <c r="AK99">
        <f t="shared" si="2"/>
        <v>0.62434800000000101</v>
      </c>
      <c r="AL99">
        <f t="shared" si="2"/>
        <v>0.80823490999999958</v>
      </c>
      <c r="AM99">
        <f t="shared" si="2"/>
        <v>5.9982333999999971E-2</v>
      </c>
      <c r="AN99">
        <f t="shared" si="2"/>
        <v>1.9512599999999977E-2</v>
      </c>
      <c r="AO99">
        <f t="shared" si="2"/>
        <v>0.52537800000000046</v>
      </c>
      <c r="AP99">
        <f t="shared" si="2"/>
        <v>0.29487338999999946</v>
      </c>
      <c r="AQ99">
        <f t="shared" si="2"/>
        <v>0.44730000000000003</v>
      </c>
      <c r="AR99">
        <f t="shared" si="2"/>
        <v>0.39468000000000014</v>
      </c>
      <c r="AS99">
        <f t="shared" si="2"/>
        <v>0.29474004500000006</v>
      </c>
      <c r="AT99">
        <f t="shared" si="2"/>
        <v>0.34281245175000041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1.1601475000000001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55.595413164750013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568.68445999999994</v>
      </c>
      <c r="L3">
        <v>393.93074799999999</v>
      </c>
      <c r="M3">
        <v>69.573599999999999</v>
      </c>
      <c r="N3">
        <v>56.006650999999998</v>
      </c>
      <c r="O3">
        <v>119.498093</v>
      </c>
      <c r="P3">
        <v>99.649687999999998</v>
      </c>
      <c r="Q3">
        <v>10.757721</v>
      </c>
      <c r="R3">
        <v>40.961554</v>
      </c>
      <c r="S3">
        <v>14.587747999999999</v>
      </c>
      <c r="T3">
        <v>0</v>
      </c>
      <c r="U3">
        <v>335.91003799999999</v>
      </c>
      <c r="V3">
        <v>8.6056819999999998</v>
      </c>
      <c r="W3">
        <v>28.740660999999999</v>
      </c>
      <c r="X3">
        <v>142.54434800000001</v>
      </c>
      <c r="Y3">
        <v>0</v>
      </c>
      <c r="Z3">
        <v>0</v>
      </c>
      <c r="AA3">
        <v>0</v>
      </c>
      <c r="AB3">
        <v>11.592701</v>
      </c>
      <c r="AC3">
        <v>0</v>
      </c>
      <c r="AD3">
        <v>17.615455999999998</v>
      </c>
      <c r="AE3">
        <v>47.770544000000001</v>
      </c>
      <c r="AF3">
        <v>8.5749460000000006</v>
      </c>
      <c r="AG3">
        <v>39.009917999999999</v>
      </c>
      <c r="AH3">
        <v>54.905166000000001</v>
      </c>
      <c r="AI3">
        <v>0</v>
      </c>
      <c r="AJ3">
        <v>0</v>
      </c>
      <c r="AK3">
        <v>25.137810999999999</v>
      </c>
      <c r="AL3">
        <v>23.579653</v>
      </c>
      <c r="AM3">
        <v>0</v>
      </c>
      <c r="AN3">
        <v>0.79486900000000005</v>
      </c>
      <c r="AO3">
        <v>15.625071</v>
      </c>
      <c r="AP3">
        <v>12.663004000000001</v>
      </c>
      <c r="AQ3">
        <v>43.831367999999998</v>
      </c>
      <c r="AR3">
        <v>46.938988999999999</v>
      </c>
      <c r="AS3">
        <v>30.82244</v>
      </c>
      <c r="AT3">
        <v>13.805528000000001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9.66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2291.7784559999991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568.68445999999994</v>
      </c>
      <c r="L4">
        <v>393.93074799999999</v>
      </c>
      <c r="M4">
        <v>69.573599999999999</v>
      </c>
      <c r="N4">
        <v>56.006650999999998</v>
      </c>
      <c r="O4">
        <v>119.498093</v>
      </c>
      <c r="P4">
        <v>99.649687999999998</v>
      </c>
      <c r="Q4">
        <v>10.757721</v>
      </c>
      <c r="R4">
        <v>40.961554</v>
      </c>
      <c r="S4">
        <v>14.587747999999999</v>
      </c>
      <c r="T4">
        <v>0</v>
      </c>
      <c r="U4">
        <v>335.91003799999999</v>
      </c>
      <c r="V4">
        <v>11.023254</v>
      </c>
      <c r="W4">
        <v>28.740660999999999</v>
      </c>
      <c r="X4">
        <v>142.54434800000001</v>
      </c>
      <c r="Y4">
        <v>0</v>
      </c>
      <c r="Z4">
        <v>0</v>
      </c>
      <c r="AA4">
        <v>0</v>
      </c>
      <c r="AB4">
        <v>11.592701</v>
      </c>
      <c r="AC4">
        <v>0</v>
      </c>
      <c r="AD4">
        <v>17.615455999999998</v>
      </c>
      <c r="AE4">
        <v>47.770544000000001</v>
      </c>
      <c r="AF4">
        <v>8.5749460000000006</v>
      </c>
      <c r="AG4">
        <v>39.009917999999999</v>
      </c>
      <c r="AH4">
        <v>41.178874</v>
      </c>
      <c r="AI4">
        <v>0</v>
      </c>
      <c r="AJ4">
        <v>0</v>
      </c>
      <c r="AK4">
        <v>25.137810999999999</v>
      </c>
      <c r="AL4">
        <v>23.579653</v>
      </c>
      <c r="AM4">
        <v>0</v>
      </c>
      <c r="AN4">
        <v>0.79486900000000005</v>
      </c>
      <c r="AO4">
        <v>15.625071</v>
      </c>
      <c r="AP4">
        <v>12.663004000000001</v>
      </c>
      <c r="AQ4">
        <v>29.220911999999998</v>
      </c>
      <c r="AR4">
        <v>46.938988999999999</v>
      </c>
      <c r="AS4">
        <v>30.82244</v>
      </c>
      <c r="AT4">
        <v>13.805528000000001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9.66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2265.8592799999988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508.51967200000001</v>
      </c>
      <c r="L5">
        <v>393.93074799999999</v>
      </c>
      <c r="M5">
        <v>69.573599999999999</v>
      </c>
      <c r="N5">
        <v>56.006650999999998</v>
      </c>
      <c r="O5">
        <v>119.498093</v>
      </c>
      <c r="P5">
        <v>99.649687999999998</v>
      </c>
      <c r="Q5">
        <v>10.757721</v>
      </c>
      <c r="R5">
        <v>40.961554</v>
      </c>
      <c r="S5">
        <v>14.587747999999999</v>
      </c>
      <c r="T5">
        <v>0</v>
      </c>
      <c r="U5">
        <v>335.91003799999999</v>
      </c>
      <c r="V5">
        <v>11.025482999999999</v>
      </c>
      <c r="W5">
        <v>28.740660999999999</v>
      </c>
      <c r="X5">
        <v>142.54434800000001</v>
      </c>
      <c r="Y5">
        <v>0</v>
      </c>
      <c r="Z5">
        <v>0</v>
      </c>
      <c r="AA5">
        <v>0</v>
      </c>
      <c r="AB5">
        <v>11.592701</v>
      </c>
      <c r="AC5">
        <v>0</v>
      </c>
      <c r="AD5">
        <v>17.615455999999998</v>
      </c>
      <c r="AE5">
        <v>47.770544000000001</v>
      </c>
      <c r="AF5">
        <v>8.5749460000000006</v>
      </c>
      <c r="AG5">
        <v>39.009917999999999</v>
      </c>
      <c r="AH5">
        <v>41.178874</v>
      </c>
      <c r="AI5">
        <v>0</v>
      </c>
      <c r="AJ5">
        <v>0</v>
      </c>
      <c r="AK5">
        <v>25.137810999999999</v>
      </c>
      <c r="AL5">
        <v>23.579653</v>
      </c>
      <c r="AM5">
        <v>0</v>
      </c>
      <c r="AN5">
        <v>0.79486900000000005</v>
      </c>
      <c r="AO5">
        <v>15.625071</v>
      </c>
      <c r="AP5">
        <v>12.663004000000001</v>
      </c>
      <c r="AQ5">
        <v>14.610455999999999</v>
      </c>
      <c r="AR5">
        <v>11.734747</v>
      </c>
      <c r="AS5">
        <v>30.82244</v>
      </c>
      <c r="AT5">
        <v>13.805528000000001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9.66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2155.8820229999992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487.36210199999999</v>
      </c>
      <c r="L6">
        <v>393.93074799999999</v>
      </c>
      <c r="M6">
        <v>69.573599999999999</v>
      </c>
      <c r="N6">
        <v>56.006650999999998</v>
      </c>
      <c r="O6">
        <v>119.498093</v>
      </c>
      <c r="P6">
        <v>99.649687999999998</v>
      </c>
      <c r="Q6">
        <v>10.757721</v>
      </c>
      <c r="R6">
        <v>40.961554</v>
      </c>
      <c r="S6">
        <v>14.587747999999999</v>
      </c>
      <c r="T6">
        <v>0</v>
      </c>
      <c r="U6">
        <v>335.91003799999999</v>
      </c>
      <c r="V6">
        <v>11.025482999999999</v>
      </c>
      <c r="W6">
        <v>28.740660999999999</v>
      </c>
      <c r="X6">
        <v>142.54434800000001</v>
      </c>
      <c r="Y6">
        <v>0</v>
      </c>
      <c r="Z6">
        <v>0</v>
      </c>
      <c r="AA6">
        <v>0</v>
      </c>
      <c r="AB6">
        <v>11.592701</v>
      </c>
      <c r="AC6">
        <v>0</v>
      </c>
      <c r="AD6">
        <v>17.615455999999998</v>
      </c>
      <c r="AE6">
        <v>47.770544000000001</v>
      </c>
      <c r="AF6">
        <v>8.5749460000000006</v>
      </c>
      <c r="AG6">
        <v>39.009917999999999</v>
      </c>
      <c r="AH6">
        <v>41.178874</v>
      </c>
      <c r="AI6">
        <v>0</v>
      </c>
      <c r="AJ6">
        <v>0</v>
      </c>
      <c r="AK6">
        <v>25.137810999999999</v>
      </c>
      <c r="AL6">
        <v>23.579653</v>
      </c>
      <c r="AM6">
        <v>0</v>
      </c>
      <c r="AN6">
        <v>0.79486900000000005</v>
      </c>
      <c r="AO6">
        <v>15.625071</v>
      </c>
      <c r="AP6">
        <v>12.663004000000001</v>
      </c>
      <c r="AQ6">
        <v>0</v>
      </c>
      <c r="AR6">
        <v>10.667952</v>
      </c>
      <c r="AS6">
        <v>30.82244</v>
      </c>
      <c r="AT6">
        <v>13.805528000000001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9.66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2119.0472019999988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487.36210199999999</v>
      </c>
      <c r="L7">
        <v>393.93074799999999</v>
      </c>
      <c r="M7">
        <v>69.573599999999999</v>
      </c>
      <c r="N7">
        <v>56.006650999999998</v>
      </c>
      <c r="O7">
        <v>119.498093</v>
      </c>
      <c r="P7">
        <v>99.649687999999998</v>
      </c>
      <c r="Q7">
        <v>10.757721</v>
      </c>
      <c r="R7">
        <v>35.388804999999998</v>
      </c>
      <c r="S7">
        <v>14.587747999999999</v>
      </c>
      <c r="T7">
        <v>0</v>
      </c>
      <c r="U7">
        <v>335.91003799999999</v>
      </c>
      <c r="V7">
        <v>11.025482999999999</v>
      </c>
      <c r="W7">
        <v>28.740660999999999</v>
      </c>
      <c r="X7">
        <v>142.54434800000001</v>
      </c>
      <c r="Y7">
        <v>0</v>
      </c>
      <c r="Z7">
        <v>0</v>
      </c>
      <c r="AA7">
        <v>0</v>
      </c>
      <c r="AB7">
        <v>11.592701</v>
      </c>
      <c r="AC7">
        <v>0</v>
      </c>
      <c r="AD7">
        <v>17.615455999999998</v>
      </c>
      <c r="AE7">
        <v>47.770544000000001</v>
      </c>
      <c r="AF7">
        <v>8.5749460000000006</v>
      </c>
      <c r="AG7">
        <v>39.009917999999999</v>
      </c>
      <c r="AH7">
        <v>41.178874</v>
      </c>
      <c r="AI7">
        <v>0</v>
      </c>
      <c r="AJ7">
        <v>0</v>
      </c>
      <c r="AK7">
        <v>25.137810999999999</v>
      </c>
      <c r="AL7">
        <v>23.579653</v>
      </c>
      <c r="AM7">
        <v>0</v>
      </c>
      <c r="AN7">
        <v>0.79486900000000005</v>
      </c>
      <c r="AO7">
        <v>15.625071</v>
      </c>
      <c r="AP7">
        <v>12.663004000000001</v>
      </c>
      <c r="AQ7">
        <v>0</v>
      </c>
      <c r="AR7">
        <v>10.667952</v>
      </c>
      <c r="AS7">
        <v>30.82244</v>
      </c>
      <c r="AT7">
        <v>13.805528000000001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0.6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2104.414452999999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487.36210199999999</v>
      </c>
      <c r="L8">
        <v>393.93074799999999</v>
      </c>
      <c r="M8">
        <v>69.573599999999999</v>
      </c>
      <c r="N8">
        <v>56.006650999999998</v>
      </c>
      <c r="O8">
        <v>119.498093</v>
      </c>
      <c r="P8">
        <v>99.649687999999998</v>
      </c>
      <c r="Q8">
        <v>10.757721</v>
      </c>
      <c r="R8">
        <v>35.388804999999998</v>
      </c>
      <c r="S8">
        <v>14.587747999999999</v>
      </c>
      <c r="T8">
        <v>0</v>
      </c>
      <c r="U8">
        <v>335.91003799999999</v>
      </c>
      <c r="V8">
        <v>18.040918000000001</v>
      </c>
      <c r="W8">
        <v>28.740660999999999</v>
      </c>
      <c r="X8">
        <v>142.54434800000001</v>
      </c>
      <c r="Y8">
        <v>0</v>
      </c>
      <c r="Z8">
        <v>0</v>
      </c>
      <c r="AA8">
        <v>0</v>
      </c>
      <c r="AB8">
        <v>11.592701</v>
      </c>
      <c r="AC8">
        <v>0</v>
      </c>
      <c r="AD8">
        <v>17.615455999999998</v>
      </c>
      <c r="AE8">
        <v>47.770544000000001</v>
      </c>
      <c r="AF8">
        <v>8.5749460000000006</v>
      </c>
      <c r="AG8">
        <v>39.009917999999999</v>
      </c>
      <c r="AH8">
        <v>41.178874</v>
      </c>
      <c r="AI8">
        <v>0</v>
      </c>
      <c r="AJ8">
        <v>0</v>
      </c>
      <c r="AK8">
        <v>25.137810999999999</v>
      </c>
      <c r="AL8">
        <v>23.579653</v>
      </c>
      <c r="AM8">
        <v>0</v>
      </c>
      <c r="AN8">
        <v>0.79486900000000005</v>
      </c>
      <c r="AO8">
        <v>15.625071</v>
      </c>
      <c r="AP8">
        <v>12.663004000000001</v>
      </c>
      <c r="AQ8">
        <v>0</v>
      </c>
      <c r="AR8">
        <v>10.667952</v>
      </c>
      <c r="AS8">
        <v>30.82244</v>
      </c>
      <c r="AT8">
        <v>13.805528000000001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2110.8298879999993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487.36210199999999</v>
      </c>
      <c r="L9">
        <v>393.93074799999999</v>
      </c>
      <c r="M9">
        <v>69.573599999999999</v>
      </c>
      <c r="N9">
        <v>56.006650999999998</v>
      </c>
      <c r="O9">
        <v>119.498093</v>
      </c>
      <c r="P9">
        <v>99.649687999999998</v>
      </c>
      <c r="Q9">
        <v>10.757721</v>
      </c>
      <c r="R9">
        <v>35.388804999999998</v>
      </c>
      <c r="S9">
        <v>14.587747999999999</v>
      </c>
      <c r="T9">
        <v>0</v>
      </c>
      <c r="U9">
        <v>335.91003799999999</v>
      </c>
      <c r="V9">
        <v>14.187999</v>
      </c>
      <c r="W9">
        <v>28.740660999999999</v>
      </c>
      <c r="X9">
        <v>142.54434800000001</v>
      </c>
      <c r="Y9">
        <v>0</v>
      </c>
      <c r="Z9">
        <v>0</v>
      </c>
      <c r="AA9">
        <v>0</v>
      </c>
      <c r="AB9">
        <v>11.592701</v>
      </c>
      <c r="AC9">
        <v>0</v>
      </c>
      <c r="AD9">
        <v>17.615455999999998</v>
      </c>
      <c r="AE9">
        <v>47.770544000000001</v>
      </c>
      <c r="AF9">
        <v>8.5749460000000006</v>
      </c>
      <c r="AG9">
        <v>39.009917999999999</v>
      </c>
      <c r="AH9">
        <v>41.178874</v>
      </c>
      <c r="AI9">
        <v>0</v>
      </c>
      <c r="AJ9">
        <v>0</v>
      </c>
      <c r="AK9">
        <v>25.137810999999999</v>
      </c>
      <c r="AL9">
        <v>23.579653</v>
      </c>
      <c r="AM9">
        <v>0</v>
      </c>
      <c r="AN9">
        <v>0.79486900000000005</v>
      </c>
      <c r="AO9">
        <v>15.625071</v>
      </c>
      <c r="AP9">
        <v>12.663004000000001</v>
      </c>
      <c r="AQ9">
        <v>0</v>
      </c>
      <c r="AR9">
        <v>10.667952</v>
      </c>
      <c r="AS9">
        <v>11.698801</v>
      </c>
      <c r="AT9">
        <v>13.805528000000001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2087.8533299999995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487.36210199999999</v>
      </c>
      <c r="L10">
        <v>393.93074799999999</v>
      </c>
      <c r="M10">
        <v>69.573599999999999</v>
      </c>
      <c r="N10">
        <v>56.006650999999998</v>
      </c>
      <c r="O10">
        <v>119.498093</v>
      </c>
      <c r="P10">
        <v>99.649687999999998</v>
      </c>
      <c r="Q10">
        <v>10.757721</v>
      </c>
      <c r="R10">
        <v>35.388804999999998</v>
      </c>
      <c r="S10">
        <v>14.587747999999999</v>
      </c>
      <c r="T10">
        <v>0</v>
      </c>
      <c r="U10">
        <v>335.91003799999999</v>
      </c>
      <c r="V10">
        <v>13.775573</v>
      </c>
      <c r="W10">
        <v>28.740660999999999</v>
      </c>
      <c r="X10">
        <v>142.54434800000001</v>
      </c>
      <c r="Y10">
        <v>0</v>
      </c>
      <c r="Z10">
        <v>0</v>
      </c>
      <c r="AA10">
        <v>0</v>
      </c>
      <c r="AB10">
        <v>11.592701</v>
      </c>
      <c r="AC10">
        <v>0</v>
      </c>
      <c r="AD10">
        <v>17.615455999999998</v>
      </c>
      <c r="AE10">
        <v>47.770544000000001</v>
      </c>
      <c r="AF10">
        <v>8.5749460000000006</v>
      </c>
      <c r="AG10">
        <v>39.009917999999999</v>
      </c>
      <c r="AH10">
        <v>41.178874</v>
      </c>
      <c r="AI10">
        <v>0</v>
      </c>
      <c r="AJ10">
        <v>0</v>
      </c>
      <c r="AK10">
        <v>25.137810999999999</v>
      </c>
      <c r="AL10">
        <v>23.579653</v>
      </c>
      <c r="AM10">
        <v>0</v>
      </c>
      <c r="AN10">
        <v>0.79486900000000005</v>
      </c>
      <c r="AO10">
        <v>15.625071</v>
      </c>
      <c r="AP10">
        <v>12.663004000000001</v>
      </c>
      <c r="AQ10">
        <v>0</v>
      </c>
      <c r="AR10">
        <v>10.667952</v>
      </c>
      <c r="AS10">
        <v>9.7490009999999998</v>
      </c>
      <c r="AT10">
        <v>13.805528000000001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2085.4911039999997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487.36210199999999</v>
      </c>
      <c r="L11">
        <v>323.71050000000002</v>
      </c>
      <c r="M11">
        <v>69.573599999999999</v>
      </c>
      <c r="N11">
        <v>56.006650999999998</v>
      </c>
      <c r="O11">
        <v>119.498093</v>
      </c>
      <c r="P11">
        <v>99.649687999999998</v>
      </c>
      <c r="Q11">
        <v>7.7304000000000004</v>
      </c>
      <c r="R11">
        <v>35.388804999999998</v>
      </c>
      <c r="S11">
        <v>10.629300000000001</v>
      </c>
      <c r="T11">
        <v>0</v>
      </c>
      <c r="U11">
        <v>335.91003799999999</v>
      </c>
      <c r="V11">
        <v>13.775573</v>
      </c>
      <c r="W11">
        <v>28.740660999999999</v>
      </c>
      <c r="X11">
        <v>142.54434800000001</v>
      </c>
      <c r="Y11">
        <v>0</v>
      </c>
      <c r="Z11">
        <v>0</v>
      </c>
      <c r="AA11">
        <v>0</v>
      </c>
      <c r="AB11">
        <v>11.592701</v>
      </c>
      <c r="AC11">
        <v>0</v>
      </c>
      <c r="AD11">
        <v>17.615455999999998</v>
      </c>
      <c r="AE11">
        <v>47.770544000000001</v>
      </c>
      <c r="AF11">
        <v>8.5749460000000006</v>
      </c>
      <c r="AG11">
        <v>39.009917999999999</v>
      </c>
      <c r="AH11">
        <v>41.178874</v>
      </c>
      <c r="AI11">
        <v>0</v>
      </c>
      <c r="AJ11">
        <v>0</v>
      </c>
      <c r="AK11">
        <v>25.137810999999999</v>
      </c>
      <c r="AL11">
        <v>23.579653</v>
      </c>
      <c r="AM11">
        <v>0</v>
      </c>
      <c r="AN11">
        <v>0.79486900000000005</v>
      </c>
      <c r="AO11">
        <v>15.625071</v>
      </c>
      <c r="AP11">
        <v>12.663004000000001</v>
      </c>
      <c r="AQ11">
        <v>0</v>
      </c>
      <c r="AR11">
        <v>10.667952</v>
      </c>
      <c r="AS11">
        <v>9.7490009999999998</v>
      </c>
      <c r="AT11">
        <v>13.805528000000001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2008.2850869999997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487.36210199999999</v>
      </c>
      <c r="L12">
        <v>292.78890000000001</v>
      </c>
      <c r="M12">
        <v>69.573599999999999</v>
      </c>
      <c r="N12">
        <v>56.006650999999998</v>
      </c>
      <c r="O12">
        <v>119.498093</v>
      </c>
      <c r="P12">
        <v>99.649687999999998</v>
      </c>
      <c r="Q12">
        <v>7.7304000000000004</v>
      </c>
      <c r="R12">
        <v>35.388804999999998</v>
      </c>
      <c r="S12">
        <v>10.629300000000001</v>
      </c>
      <c r="T12">
        <v>0</v>
      </c>
      <c r="U12">
        <v>335.91003799999999</v>
      </c>
      <c r="V12">
        <v>13.775573</v>
      </c>
      <c r="W12">
        <v>28.740660999999999</v>
      </c>
      <c r="X12">
        <v>142.54434800000001</v>
      </c>
      <c r="Y12">
        <v>0</v>
      </c>
      <c r="Z12">
        <v>0</v>
      </c>
      <c r="AA12">
        <v>0</v>
      </c>
      <c r="AB12">
        <v>11.592701</v>
      </c>
      <c r="AC12">
        <v>0</v>
      </c>
      <c r="AD12">
        <v>17.615455999999998</v>
      </c>
      <c r="AE12">
        <v>47.770544000000001</v>
      </c>
      <c r="AF12">
        <v>8.5749460000000006</v>
      </c>
      <c r="AG12">
        <v>39.009917999999999</v>
      </c>
      <c r="AH12">
        <v>41.178874</v>
      </c>
      <c r="AI12">
        <v>0</v>
      </c>
      <c r="AJ12">
        <v>0</v>
      </c>
      <c r="AK12">
        <v>25.137810999999999</v>
      </c>
      <c r="AL12">
        <v>23.579653</v>
      </c>
      <c r="AM12">
        <v>0</v>
      </c>
      <c r="AN12">
        <v>0.79486900000000005</v>
      </c>
      <c r="AO12">
        <v>15.625071</v>
      </c>
      <c r="AP12">
        <v>12.663004000000001</v>
      </c>
      <c r="AQ12">
        <v>0</v>
      </c>
      <c r="AR12">
        <v>10.667952</v>
      </c>
      <c r="AS12">
        <v>9.7490009999999998</v>
      </c>
      <c r="AT12">
        <v>13.805528000000001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1977.3634870000001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487.36210199999999</v>
      </c>
      <c r="L13">
        <v>278.2944</v>
      </c>
      <c r="M13">
        <v>69.573599999999999</v>
      </c>
      <c r="N13">
        <v>56.006650999999998</v>
      </c>
      <c r="O13">
        <v>119.498093</v>
      </c>
      <c r="P13">
        <v>99.649687999999998</v>
      </c>
      <c r="Q13">
        <v>7.7304000000000004</v>
      </c>
      <c r="R13">
        <v>35.388804999999998</v>
      </c>
      <c r="S13">
        <v>10.629300000000001</v>
      </c>
      <c r="T13">
        <v>0</v>
      </c>
      <c r="U13">
        <v>335.91003799999999</v>
      </c>
      <c r="V13">
        <v>13.775573</v>
      </c>
      <c r="W13">
        <v>27.271498000000001</v>
      </c>
      <c r="X13">
        <v>142.54434800000001</v>
      </c>
      <c r="Y13">
        <v>0</v>
      </c>
      <c r="Z13">
        <v>0</v>
      </c>
      <c r="AA13">
        <v>0</v>
      </c>
      <c r="AB13">
        <v>11.592701</v>
      </c>
      <c r="AC13">
        <v>0</v>
      </c>
      <c r="AD13">
        <v>17.615455999999998</v>
      </c>
      <c r="AE13">
        <v>47.770544000000001</v>
      </c>
      <c r="AF13">
        <v>8.5749460000000006</v>
      </c>
      <c r="AG13">
        <v>39.009917999999999</v>
      </c>
      <c r="AH13">
        <v>41.178874</v>
      </c>
      <c r="AI13">
        <v>0</v>
      </c>
      <c r="AJ13">
        <v>0</v>
      </c>
      <c r="AK13">
        <v>25.137810999999999</v>
      </c>
      <c r="AL13">
        <v>38.738000999999997</v>
      </c>
      <c r="AM13">
        <v>0</v>
      </c>
      <c r="AN13">
        <v>0.79486900000000005</v>
      </c>
      <c r="AO13">
        <v>15.625071</v>
      </c>
      <c r="AP13">
        <v>12.663004000000001</v>
      </c>
      <c r="AQ13">
        <v>0</v>
      </c>
      <c r="AR13">
        <v>10.667952</v>
      </c>
      <c r="AS13">
        <v>9.7490009999999998</v>
      </c>
      <c r="AT13">
        <v>13.805528000000001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1976.558172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487.36210199999999</v>
      </c>
      <c r="L14">
        <v>262.83359999999999</v>
      </c>
      <c r="M14">
        <v>69.573599999999999</v>
      </c>
      <c r="N14">
        <v>56.006650999999998</v>
      </c>
      <c r="O14">
        <v>119.498093</v>
      </c>
      <c r="P14">
        <v>99.649687999999998</v>
      </c>
      <c r="Q14">
        <v>7.7304000000000004</v>
      </c>
      <c r="R14">
        <v>35.388804999999998</v>
      </c>
      <c r="S14">
        <v>10.629300000000001</v>
      </c>
      <c r="T14">
        <v>0</v>
      </c>
      <c r="U14">
        <v>335.91003799999999</v>
      </c>
      <c r="V14">
        <v>13.775573</v>
      </c>
      <c r="W14">
        <v>27.271498000000001</v>
      </c>
      <c r="X14">
        <v>142.54434800000001</v>
      </c>
      <c r="Y14">
        <v>0</v>
      </c>
      <c r="Z14">
        <v>0</v>
      </c>
      <c r="AA14">
        <v>0</v>
      </c>
      <c r="AB14">
        <v>11.592701</v>
      </c>
      <c r="AC14">
        <v>0</v>
      </c>
      <c r="AD14">
        <v>17.615455999999998</v>
      </c>
      <c r="AE14">
        <v>47.770544000000001</v>
      </c>
      <c r="AF14">
        <v>8.5749460000000006</v>
      </c>
      <c r="AG14">
        <v>39.009917999999999</v>
      </c>
      <c r="AH14">
        <v>41.178874</v>
      </c>
      <c r="AI14">
        <v>0</v>
      </c>
      <c r="AJ14">
        <v>0</v>
      </c>
      <c r="AK14">
        <v>25.137810999999999</v>
      </c>
      <c r="AL14">
        <v>76.701240999999996</v>
      </c>
      <c r="AM14">
        <v>0</v>
      </c>
      <c r="AN14">
        <v>0.79486900000000005</v>
      </c>
      <c r="AO14">
        <v>15.625071</v>
      </c>
      <c r="AP14">
        <v>12.663004000000001</v>
      </c>
      <c r="AQ14">
        <v>0</v>
      </c>
      <c r="AR14">
        <v>10.667952</v>
      </c>
      <c r="AS14">
        <v>9.7490009999999998</v>
      </c>
      <c r="AT14">
        <v>13.805528000000001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1999.0606119999998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487.36210199999999</v>
      </c>
      <c r="L15">
        <v>253.17060000000001</v>
      </c>
      <c r="M15">
        <v>69.573599999999999</v>
      </c>
      <c r="N15">
        <v>56.006650999999998</v>
      </c>
      <c r="O15">
        <v>119.498093</v>
      </c>
      <c r="P15">
        <v>99.649687999999998</v>
      </c>
      <c r="Q15">
        <v>7.7304000000000004</v>
      </c>
      <c r="R15">
        <v>35.388804999999998</v>
      </c>
      <c r="S15">
        <v>10.629300000000001</v>
      </c>
      <c r="T15">
        <v>0</v>
      </c>
      <c r="U15">
        <v>335.91003799999999</v>
      </c>
      <c r="V15">
        <v>13.775573</v>
      </c>
      <c r="W15">
        <v>27.271498000000001</v>
      </c>
      <c r="X15">
        <v>142.54434800000001</v>
      </c>
      <c r="Y15">
        <v>0</v>
      </c>
      <c r="Z15">
        <v>0</v>
      </c>
      <c r="AA15">
        <v>0</v>
      </c>
      <c r="AB15">
        <v>11.592701</v>
      </c>
      <c r="AC15">
        <v>0</v>
      </c>
      <c r="AD15">
        <v>17.615455999999998</v>
      </c>
      <c r="AE15">
        <v>47.770544000000001</v>
      </c>
      <c r="AF15">
        <v>8.5749460000000006</v>
      </c>
      <c r="AG15">
        <v>39.009917999999999</v>
      </c>
      <c r="AH15">
        <v>41.178874</v>
      </c>
      <c r="AI15">
        <v>0</v>
      </c>
      <c r="AJ15">
        <v>0</v>
      </c>
      <c r="AK15">
        <v>25.137810999999999</v>
      </c>
      <c r="AL15">
        <v>76.701240999999996</v>
      </c>
      <c r="AM15">
        <v>0</v>
      </c>
      <c r="AN15">
        <v>0.79486900000000005</v>
      </c>
      <c r="AO15">
        <v>15.625071</v>
      </c>
      <c r="AP15">
        <v>11.759388</v>
      </c>
      <c r="AQ15">
        <v>0</v>
      </c>
      <c r="AR15">
        <v>10.667952</v>
      </c>
      <c r="AS15">
        <v>9.7490009999999998</v>
      </c>
      <c r="AT15">
        <v>13.805528000000001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1988.4939959999997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487.36210199999999</v>
      </c>
      <c r="L16">
        <v>224.1816</v>
      </c>
      <c r="M16">
        <v>69.573599999999999</v>
      </c>
      <c r="N16">
        <v>56.006650999999998</v>
      </c>
      <c r="O16">
        <v>119.498093</v>
      </c>
      <c r="P16">
        <v>99.649687999999998</v>
      </c>
      <c r="Q16">
        <v>7.7304000000000004</v>
      </c>
      <c r="R16">
        <v>35.388804999999998</v>
      </c>
      <c r="S16">
        <v>10.629300000000001</v>
      </c>
      <c r="T16">
        <v>0</v>
      </c>
      <c r="U16">
        <v>335.91003799999999</v>
      </c>
      <c r="V16">
        <v>13.775573</v>
      </c>
      <c r="W16">
        <v>27.271498000000001</v>
      </c>
      <c r="X16">
        <v>142.54434800000001</v>
      </c>
      <c r="Y16">
        <v>0</v>
      </c>
      <c r="Z16">
        <v>0</v>
      </c>
      <c r="AA16">
        <v>0</v>
      </c>
      <c r="AB16">
        <v>11.592701</v>
      </c>
      <c r="AC16">
        <v>0</v>
      </c>
      <c r="AD16">
        <v>17.615455999999998</v>
      </c>
      <c r="AE16">
        <v>47.770544000000001</v>
      </c>
      <c r="AF16">
        <v>8.5749460000000006</v>
      </c>
      <c r="AG16">
        <v>39.009917999999999</v>
      </c>
      <c r="AH16">
        <v>41.178874</v>
      </c>
      <c r="AI16">
        <v>0</v>
      </c>
      <c r="AJ16">
        <v>0</v>
      </c>
      <c r="AK16">
        <v>25.137810999999999</v>
      </c>
      <c r="AL16">
        <v>76.701240999999996</v>
      </c>
      <c r="AM16">
        <v>0</v>
      </c>
      <c r="AN16">
        <v>0.79486900000000005</v>
      </c>
      <c r="AO16">
        <v>15.625071</v>
      </c>
      <c r="AP16">
        <v>11.759388</v>
      </c>
      <c r="AQ16">
        <v>0</v>
      </c>
      <c r="AR16">
        <v>10.667952</v>
      </c>
      <c r="AS16">
        <v>9.7490009999999998</v>
      </c>
      <c r="AT16">
        <v>13.805528000000001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1959.5049959999997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487.36210199999999</v>
      </c>
      <c r="L17">
        <v>224.1816</v>
      </c>
      <c r="M17">
        <v>69.573599999999999</v>
      </c>
      <c r="N17">
        <v>56.006650999999998</v>
      </c>
      <c r="O17">
        <v>119.498093</v>
      </c>
      <c r="P17">
        <v>99.649687999999998</v>
      </c>
      <c r="Q17">
        <v>7.7304000000000004</v>
      </c>
      <c r="R17">
        <v>35.388804999999998</v>
      </c>
      <c r="S17">
        <v>10.629300000000001</v>
      </c>
      <c r="T17">
        <v>0</v>
      </c>
      <c r="U17">
        <v>335.91003799999999</v>
      </c>
      <c r="V17">
        <v>13.775573</v>
      </c>
      <c r="W17">
        <v>27.271498000000001</v>
      </c>
      <c r="X17">
        <v>142.54434800000001</v>
      </c>
      <c r="Y17">
        <v>0</v>
      </c>
      <c r="Z17">
        <v>0</v>
      </c>
      <c r="AA17">
        <v>0</v>
      </c>
      <c r="AB17">
        <v>11.592701</v>
      </c>
      <c r="AC17">
        <v>0</v>
      </c>
      <c r="AD17">
        <v>17.615455999999998</v>
      </c>
      <c r="AE17">
        <v>47.770544000000001</v>
      </c>
      <c r="AF17">
        <v>8.5749460000000006</v>
      </c>
      <c r="AG17">
        <v>39.009917999999999</v>
      </c>
      <c r="AH17">
        <v>41.178874</v>
      </c>
      <c r="AI17">
        <v>0</v>
      </c>
      <c r="AJ17">
        <v>0</v>
      </c>
      <c r="AK17">
        <v>25.137810999999999</v>
      </c>
      <c r="AL17">
        <v>76.701240999999996</v>
      </c>
      <c r="AM17">
        <v>0</v>
      </c>
      <c r="AN17">
        <v>0.79486900000000005</v>
      </c>
      <c r="AO17">
        <v>15.625071</v>
      </c>
      <c r="AP17">
        <v>11.759388</v>
      </c>
      <c r="AQ17">
        <v>0</v>
      </c>
      <c r="AR17">
        <v>46.938988999999999</v>
      </c>
      <c r="AS17">
        <v>9.7490009999999998</v>
      </c>
      <c r="AT17">
        <v>13.805528000000001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1995.7760329999996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478.31849999999997</v>
      </c>
      <c r="L18">
        <v>224.1816</v>
      </c>
      <c r="M18">
        <v>69.573599999999999</v>
      </c>
      <c r="N18">
        <v>56.006650999999998</v>
      </c>
      <c r="O18">
        <v>119.498093</v>
      </c>
      <c r="P18">
        <v>99.649687999999998</v>
      </c>
      <c r="Q18">
        <v>7.7304000000000004</v>
      </c>
      <c r="R18">
        <v>28.619584</v>
      </c>
      <c r="S18">
        <v>10.629300000000001</v>
      </c>
      <c r="T18">
        <v>0</v>
      </c>
      <c r="U18">
        <v>335.91003799999999</v>
      </c>
      <c r="V18">
        <v>13.775573</v>
      </c>
      <c r="W18">
        <v>27.271498000000001</v>
      </c>
      <c r="X18">
        <v>142.54434800000001</v>
      </c>
      <c r="Y18">
        <v>0</v>
      </c>
      <c r="Z18">
        <v>0</v>
      </c>
      <c r="AA18">
        <v>0</v>
      </c>
      <c r="AB18">
        <v>11.592701</v>
      </c>
      <c r="AC18">
        <v>0</v>
      </c>
      <c r="AD18">
        <v>17.615455999999998</v>
      </c>
      <c r="AE18">
        <v>47.770544000000001</v>
      </c>
      <c r="AF18">
        <v>8.5749460000000006</v>
      </c>
      <c r="AG18">
        <v>39.009917999999999</v>
      </c>
      <c r="AH18">
        <v>41.178874</v>
      </c>
      <c r="AI18">
        <v>0</v>
      </c>
      <c r="AJ18">
        <v>0</v>
      </c>
      <c r="AK18">
        <v>25.137810999999999</v>
      </c>
      <c r="AL18">
        <v>38.738000999999997</v>
      </c>
      <c r="AM18">
        <v>0</v>
      </c>
      <c r="AN18">
        <v>0.79486900000000005</v>
      </c>
      <c r="AO18">
        <v>15.625071</v>
      </c>
      <c r="AP18">
        <v>11.759388</v>
      </c>
      <c r="AQ18">
        <v>0</v>
      </c>
      <c r="AR18">
        <v>46.938988999999999</v>
      </c>
      <c r="AS18">
        <v>9.7490009999999998</v>
      </c>
      <c r="AT18">
        <v>13.805528000000001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1941.9999699999998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478.31849999999997</v>
      </c>
      <c r="L19">
        <v>224.1816</v>
      </c>
      <c r="M19">
        <v>69.573599999999999</v>
      </c>
      <c r="N19">
        <v>56.006650999999998</v>
      </c>
      <c r="O19">
        <v>119.498093</v>
      </c>
      <c r="P19">
        <v>99.649687999999998</v>
      </c>
      <c r="Q19">
        <v>7.7304000000000004</v>
      </c>
      <c r="R19">
        <v>28.619584</v>
      </c>
      <c r="S19">
        <v>10.629300000000001</v>
      </c>
      <c r="T19">
        <v>0</v>
      </c>
      <c r="U19">
        <v>335.91003799999999</v>
      </c>
      <c r="V19">
        <v>13.775573</v>
      </c>
      <c r="W19">
        <v>27.271498000000001</v>
      </c>
      <c r="X19">
        <v>142.54434800000001</v>
      </c>
      <c r="Y19">
        <v>0</v>
      </c>
      <c r="Z19">
        <v>0</v>
      </c>
      <c r="AA19">
        <v>0</v>
      </c>
      <c r="AB19">
        <v>11.592701</v>
      </c>
      <c r="AC19">
        <v>0</v>
      </c>
      <c r="AD19">
        <v>17.615455999999998</v>
      </c>
      <c r="AE19">
        <v>47.770544000000001</v>
      </c>
      <c r="AF19">
        <v>8.5749460000000006</v>
      </c>
      <c r="AG19">
        <v>39.009917999999999</v>
      </c>
      <c r="AH19">
        <v>41.178874</v>
      </c>
      <c r="AI19">
        <v>0</v>
      </c>
      <c r="AJ19">
        <v>0</v>
      </c>
      <c r="AK19">
        <v>25.137810999999999</v>
      </c>
      <c r="AL19">
        <v>23.579653</v>
      </c>
      <c r="AM19">
        <v>0</v>
      </c>
      <c r="AN19">
        <v>0.79486900000000005</v>
      </c>
      <c r="AO19">
        <v>15.625071</v>
      </c>
      <c r="AP19">
        <v>11.759388</v>
      </c>
      <c r="AQ19">
        <v>0</v>
      </c>
      <c r="AR19">
        <v>11.734747</v>
      </c>
      <c r="AS19">
        <v>9.7490009999999998</v>
      </c>
      <c r="AT19">
        <v>13.805528000000001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1891.6373799999999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478.31849999999997</v>
      </c>
      <c r="L20">
        <v>224.1816</v>
      </c>
      <c r="M20">
        <v>69.573599999999999</v>
      </c>
      <c r="N20">
        <v>56.006650999999998</v>
      </c>
      <c r="O20">
        <v>119.498093</v>
      </c>
      <c r="P20">
        <v>99.649687999999998</v>
      </c>
      <c r="Q20">
        <v>7.7304000000000004</v>
      </c>
      <c r="R20">
        <v>28.619584</v>
      </c>
      <c r="S20">
        <v>10.629300000000001</v>
      </c>
      <c r="T20">
        <v>0</v>
      </c>
      <c r="U20">
        <v>335.91003799999999</v>
      </c>
      <c r="V20">
        <v>13.775573</v>
      </c>
      <c r="W20">
        <v>27.271498000000001</v>
      </c>
      <c r="X20">
        <v>142.54434800000001</v>
      </c>
      <c r="Y20">
        <v>0</v>
      </c>
      <c r="Z20">
        <v>6.3010489999999999</v>
      </c>
      <c r="AA20">
        <v>0</v>
      </c>
      <c r="AB20">
        <v>11.592701</v>
      </c>
      <c r="AC20">
        <v>0</v>
      </c>
      <c r="AD20">
        <v>17.615455999999998</v>
      </c>
      <c r="AE20">
        <v>47.770544000000001</v>
      </c>
      <c r="AF20">
        <v>8.5749460000000006</v>
      </c>
      <c r="AG20">
        <v>39.009917999999999</v>
      </c>
      <c r="AH20">
        <v>41.178874</v>
      </c>
      <c r="AI20">
        <v>0</v>
      </c>
      <c r="AJ20">
        <v>0</v>
      </c>
      <c r="AK20">
        <v>25.137810999999999</v>
      </c>
      <c r="AL20">
        <v>23.579653</v>
      </c>
      <c r="AM20">
        <v>0</v>
      </c>
      <c r="AN20">
        <v>0.79486900000000005</v>
      </c>
      <c r="AO20">
        <v>15.625071</v>
      </c>
      <c r="AP20">
        <v>11.759388</v>
      </c>
      <c r="AQ20">
        <v>0</v>
      </c>
      <c r="AR20">
        <v>10.667952</v>
      </c>
      <c r="AS20">
        <v>9.7490009999999998</v>
      </c>
      <c r="AT20">
        <v>13.805528000000001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1896.8716339999999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478.31849999999997</v>
      </c>
      <c r="L21">
        <v>224.1816</v>
      </c>
      <c r="M21">
        <v>69.573599999999999</v>
      </c>
      <c r="N21">
        <v>56.006650999999998</v>
      </c>
      <c r="O21">
        <v>119.498093</v>
      </c>
      <c r="P21">
        <v>99.649687999999998</v>
      </c>
      <c r="Q21">
        <v>7.7304000000000004</v>
      </c>
      <c r="R21">
        <v>28.619584</v>
      </c>
      <c r="S21">
        <v>10.629300000000001</v>
      </c>
      <c r="T21">
        <v>0</v>
      </c>
      <c r="U21">
        <v>335.91003799999999</v>
      </c>
      <c r="V21">
        <v>13.775573</v>
      </c>
      <c r="W21">
        <v>27.271498000000001</v>
      </c>
      <c r="X21">
        <v>142.54434800000001</v>
      </c>
      <c r="Y21">
        <v>0</v>
      </c>
      <c r="Z21">
        <v>6.3010489999999999</v>
      </c>
      <c r="AA21">
        <v>0</v>
      </c>
      <c r="AB21">
        <v>11.592701</v>
      </c>
      <c r="AC21">
        <v>0</v>
      </c>
      <c r="AD21">
        <v>17.615455999999998</v>
      </c>
      <c r="AE21">
        <v>47.770544000000001</v>
      </c>
      <c r="AF21">
        <v>8.5749460000000006</v>
      </c>
      <c r="AG21">
        <v>39.009917999999999</v>
      </c>
      <c r="AH21">
        <v>41.178874</v>
      </c>
      <c r="AI21">
        <v>0</v>
      </c>
      <c r="AJ21">
        <v>0</v>
      </c>
      <c r="AK21">
        <v>25.137810999999999</v>
      </c>
      <c r="AL21">
        <v>23.579653</v>
      </c>
      <c r="AM21">
        <v>0</v>
      </c>
      <c r="AN21">
        <v>0.79486900000000005</v>
      </c>
      <c r="AO21">
        <v>15.625071</v>
      </c>
      <c r="AP21">
        <v>11.759388</v>
      </c>
      <c r="AQ21">
        <v>0</v>
      </c>
      <c r="AR21">
        <v>10.667952</v>
      </c>
      <c r="AS21">
        <v>9.7490009999999998</v>
      </c>
      <c r="AT21">
        <v>13.805528000000001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1896.8716339999999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478.31849999999997</v>
      </c>
      <c r="L22">
        <v>224.1816</v>
      </c>
      <c r="M22">
        <v>69.573599999999999</v>
      </c>
      <c r="N22">
        <v>56.006650999999998</v>
      </c>
      <c r="O22">
        <v>119.498093</v>
      </c>
      <c r="P22">
        <v>99.649687999999998</v>
      </c>
      <c r="Q22">
        <v>7.7304000000000004</v>
      </c>
      <c r="R22">
        <v>28.619584</v>
      </c>
      <c r="S22">
        <v>10.629300000000001</v>
      </c>
      <c r="T22">
        <v>0</v>
      </c>
      <c r="U22">
        <v>335.91003799999999</v>
      </c>
      <c r="V22">
        <v>13.775573</v>
      </c>
      <c r="W22">
        <v>27.271498000000001</v>
      </c>
      <c r="X22">
        <v>142.54434800000001</v>
      </c>
      <c r="Y22">
        <v>0</v>
      </c>
      <c r="Z22">
        <v>6.3010489999999999</v>
      </c>
      <c r="AA22">
        <v>0</v>
      </c>
      <c r="AB22">
        <v>11.592701</v>
      </c>
      <c r="AC22">
        <v>0</v>
      </c>
      <c r="AD22">
        <v>17.615455999999998</v>
      </c>
      <c r="AE22">
        <v>47.770544000000001</v>
      </c>
      <c r="AF22">
        <v>8.5749460000000006</v>
      </c>
      <c r="AG22">
        <v>39.009917999999999</v>
      </c>
      <c r="AH22">
        <v>41.178874</v>
      </c>
      <c r="AI22">
        <v>0</v>
      </c>
      <c r="AJ22">
        <v>0</v>
      </c>
      <c r="AK22">
        <v>25.137810999999999</v>
      </c>
      <c r="AL22">
        <v>23.579653</v>
      </c>
      <c r="AM22">
        <v>0</v>
      </c>
      <c r="AN22">
        <v>0.79486900000000005</v>
      </c>
      <c r="AO22">
        <v>15.625071</v>
      </c>
      <c r="AP22">
        <v>11.759388</v>
      </c>
      <c r="AQ22">
        <v>0</v>
      </c>
      <c r="AR22">
        <v>10.667952</v>
      </c>
      <c r="AS22">
        <v>9.7490009999999998</v>
      </c>
      <c r="AT22">
        <v>13.805528000000001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1896.8716339999999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478.31849999999997</v>
      </c>
      <c r="L23">
        <v>224.1816</v>
      </c>
      <c r="M23">
        <v>69.573599999999999</v>
      </c>
      <c r="N23">
        <v>56.006650999999998</v>
      </c>
      <c r="O23">
        <v>119.498093</v>
      </c>
      <c r="P23">
        <v>99.649687999999998</v>
      </c>
      <c r="Q23">
        <v>7.7304000000000004</v>
      </c>
      <c r="R23">
        <v>28.619584</v>
      </c>
      <c r="S23">
        <v>10.629300000000001</v>
      </c>
      <c r="T23">
        <v>0</v>
      </c>
      <c r="U23">
        <v>335.91003799999999</v>
      </c>
      <c r="V23">
        <v>13.775573</v>
      </c>
      <c r="W23">
        <v>27.271498000000001</v>
      </c>
      <c r="X23">
        <v>142.54434800000001</v>
      </c>
      <c r="Y23">
        <v>0</v>
      </c>
      <c r="Z23">
        <v>6.3010489999999999</v>
      </c>
      <c r="AA23">
        <v>0</v>
      </c>
      <c r="AB23">
        <v>11.592701</v>
      </c>
      <c r="AC23">
        <v>0</v>
      </c>
      <c r="AD23">
        <v>17.615455999999998</v>
      </c>
      <c r="AE23">
        <v>47.770544000000001</v>
      </c>
      <c r="AF23">
        <v>8.5749460000000006</v>
      </c>
      <c r="AG23">
        <v>39.009917999999999</v>
      </c>
      <c r="AH23">
        <v>41.178874</v>
      </c>
      <c r="AI23">
        <v>0</v>
      </c>
      <c r="AJ23">
        <v>0</v>
      </c>
      <c r="AK23">
        <v>25.137810999999999</v>
      </c>
      <c r="AL23">
        <v>23.579653</v>
      </c>
      <c r="AM23">
        <v>0</v>
      </c>
      <c r="AN23">
        <v>0.79486900000000005</v>
      </c>
      <c r="AO23">
        <v>15.625071</v>
      </c>
      <c r="AP23">
        <v>11.759388</v>
      </c>
      <c r="AQ23">
        <v>0</v>
      </c>
      <c r="AR23">
        <v>10.667952</v>
      </c>
      <c r="AS23">
        <v>9.7490009999999998</v>
      </c>
      <c r="AT23">
        <v>13.805528000000001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1896.8716339999999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478.31849999999997</v>
      </c>
      <c r="L24">
        <v>224.1816</v>
      </c>
      <c r="M24">
        <v>69.573599999999999</v>
      </c>
      <c r="N24">
        <v>56.006650999999998</v>
      </c>
      <c r="O24">
        <v>119.498093</v>
      </c>
      <c r="P24">
        <v>99.649687999999998</v>
      </c>
      <c r="Q24">
        <v>7.7304000000000004</v>
      </c>
      <c r="R24">
        <v>28.619584</v>
      </c>
      <c r="S24">
        <v>10.629300000000001</v>
      </c>
      <c r="T24">
        <v>0</v>
      </c>
      <c r="U24">
        <v>335.91003799999999</v>
      </c>
      <c r="V24">
        <v>13.775573</v>
      </c>
      <c r="W24">
        <v>27.271498000000001</v>
      </c>
      <c r="X24">
        <v>142.54434800000001</v>
      </c>
      <c r="Y24">
        <v>0</v>
      </c>
      <c r="Z24">
        <v>6.3010489999999999</v>
      </c>
      <c r="AA24">
        <v>0</v>
      </c>
      <c r="AB24">
        <v>11.592701</v>
      </c>
      <c r="AC24">
        <v>0</v>
      </c>
      <c r="AD24">
        <v>17.615455999999998</v>
      </c>
      <c r="AE24">
        <v>47.770544000000001</v>
      </c>
      <c r="AF24">
        <v>8.5749460000000006</v>
      </c>
      <c r="AG24">
        <v>39.009917999999999</v>
      </c>
      <c r="AH24">
        <v>41.178874</v>
      </c>
      <c r="AI24">
        <v>0</v>
      </c>
      <c r="AJ24">
        <v>0</v>
      </c>
      <c r="AK24">
        <v>25.137810999999999</v>
      </c>
      <c r="AL24">
        <v>23.579653</v>
      </c>
      <c r="AM24">
        <v>0</v>
      </c>
      <c r="AN24">
        <v>0.79486900000000005</v>
      </c>
      <c r="AO24">
        <v>15.625071</v>
      </c>
      <c r="AP24">
        <v>11.759388</v>
      </c>
      <c r="AQ24">
        <v>0</v>
      </c>
      <c r="AR24">
        <v>10.667952</v>
      </c>
      <c r="AS24">
        <v>9.7490009999999998</v>
      </c>
      <c r="AT24">
        <v>13.805528000000001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1896.8716339999999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478.31849999999997</v>
      </c>
      <c r="L25">
        <v>224.1816</v>
      </c>
      <c r="M25">
        <v>69.573599999999999</v>
      </c>
      <c r="N25">
        <v>56.006650999999998</v>
      </c>
      <c r="O25">
        <v>119.498093</v>
      </c>
      <c r="P25">
        <v>99.649687999999998</v>
      </c>
      <c r="Q25">
        <v>7.7304000000000004</v>
      </c>
      <c r="R25">
        <v>28.619584</v>
      </c>
      <c r="S25">
        <v>10.629300000000001</v>
      </c>
      <c r="T25">
        <v>0</v>
      </c>
      <c r="U25">
        <v>335.91003799999999</v>
      </c>
      <c r="V25">
        <v>13.775573</v>
      </c>
      <c r="W25">
        <v>28.740660999999999</v>
      </c>
      <c r="X25">
        <v>142.54434800000001</v>
      </c>
      <c r="Y25">
        <v>0</v>
      </c>
      <c r="Z25">
        <v>1.0629299999999999</v>
      </c>
      <c r="AA25">
        <v>0</v>
      </c>
      <c r="AB25">
        <v>11.592701</v>
      </c>
      <c r="AC25">
        <v>0</v>
      </c>
      <c r="AD25">
        <v>8.8077279999999991</v>
      </c>
      <c r="AE25">
        <v>47.770544000000001</v>
      </c>
      <c r="AF25">
        <v>8.5749460000000006</v>
      </c>
      <c r="AG25">
        <v>39.009917999999999</v>
      </c>
      <c r="AH25">
        <v>41.178874</v>
      </c>
      <c r="AI25">
        <v>0</v>
      </c>
      <c r="AJ25">
        <v>0</v>
      </c>
      <c r="AK25">
        <v>25.137810999999999</v>
      </c>
      <c r="AL25">
        <v>38.738000999999997</v>
      </c>
      <c r="AM25">
        <v>0</v>
      </c>
      <c r="AN25">
        <v>0.79486900000000005</v>
      </c>
      <c r="AO25">
        <v>15.625071</v>
      </c>
      <c r="AP25">
        <v>11.759388</v>
      </c>
      <c r="AQ25">
        <v>0</v>
      </c>
      <c r="AR25">
        <v>10.667952</v>
      </c>
      <c r="AS25">
        <v>9.7490009999999998</v>
      </c>
      <c r="AT25">
        <v>13.805528000000001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1899.4532979999997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478.31849999999997</v>
      </c>
      <c r="L26">
        <v>224.1816</v>
      </c>
      <c r="M26">
        <v>69.573599999999999</v>
      </c>
      <c r="N26">
        <v>56.006650999999998</v>
      </c>
      <c r="O26">
        <v>119.498093</v>
      </c>
      <c r="P26">
        <v>99.649687999999998</v>
      </c>
      <c r="Q26">
        <v>7.7304000000000004</v>
      </c>
      <c r="R26">
        <v>28.619584</v>
      </c>
      <c r="S26">
        <v>10.629300000000001</v>
      </c>
      <c r="T26">
        <v>0</v>
      </c>
      <c r="U26">
        <v>335.91003799999999</v>
      </c>
      <c r="V26">
        <v>8.426812</v>
      </c>
      <c r="W26">
        <v>28.740660999999999</v>
      </c>
      <c r="X26">
        <v>142.54434800000001</v>
      </c>
      <c r="Y26">
        <v>0</v>
      </c>
      <c r="Z26">
        <v>1.0629299999999999</v>
      </c>
      <c r="AA26">
        <v>0</v>
      </c>
      <c r="AB26">
        <v>11.592701</v>
      </c>
      <c r="AC26">
        <v>0</v>
      </c>
      <c r="AD26">
        <v>8.8077279999999991</v>
      </c>
      <c r="AE26">
        <v>47.770544000000001</v>
      </c>
      <c r="AF26">
        <v>8.5749460000000006</v>
      </c>
      <c r="AG26">
        <v>39.009917999999999</v>
      </c>
      <c r="AH26">
        <v>41.178874</v>
      </c>
      <c r="AI26">
        <v>0</v>
      </c>
      <c r="AJ26">
        <v>0</v>
      </c>
      <c r="AK26">
        <v>25.137810999999999</v>
      </c>
      <c r="AL26">
        <v>38.738000999999997</v>
      </c>
      <c r="AM26">
        <v>0</v>
      </c>
      <c r="AN26">
        <v>0.79486900000000005</v>
      </c>
      <c r="AO26">
        <v>15.625071</v>
      </c>
      <c r="AP26">
        <v>11.759388</v>
      </c>
      <c r="AQ26">
        <v>14.610455999999999</v>
      </c>
      <c r="AR26">
        <v>10.667952</v>
      </c>
      <c r="AS26">
        <v>9.7490009999999998</v>
      </c>
      <c r="AT26">
        <v>13.805528000000001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1908.7149929999998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478.31849999999997</v>
      </c>
      <c r="L27">
        <v>224.1816</v>
      </c>
      <c r="M27">
        <v>69.573599999999999</v>
      </c>
      <c r="N27">
        <v>56.006650999999998</v>
      </c>
      <c r="O27">
        <v>119.498093</v>
      </c>
      <c r="P27">
        <v>99.649687999999998</v>
      </c>
      <c r="Q27">
        <v>7.7304000000000004</v>
      </c>
      <c r="R27">
        <v>28.619584</v>
      </c>
      <c r="S27">
        <v>10.629300000000001</v>
      </c>
      <c r="T27">
        <v>0</v>
      </c>
      <c r="U27">
        <v>335.91003799999999</v>
      </c>
      <c r="V27">
        <v>11.025482999999999</v>
      </c>
      <c r="W27">
        <v>28.740660999999999</v>
      </c>
      <c r="X27">
        <v>142.54434800000001</v>
      </c>
      <c r="Y27">
        <v>0</v>
      </c>
      <c r="Z27">
        <v>3.18879</v>
      </c>
      <c r="AA27">
        <v>0</v>
      </c>
      <c r="AB27">
        <v>11.592701</v>
      </c>
      <c r="AC27">
        <v>0</v>
      </c>
      <c r="AD27">
        <v>8.8077279999999991</v>
      </c>
      <c r="AE27">
        <v>47.770544000000001</v>
      </c>
      <c r="AF27">
        <v>8.5749460000000006</v>
      </c>
      <c r="AG27">
        <v>39.009917999999999</v>
      </c>
      <c r="AH27">
        <v>41.178874</v>
      </c>
      <c r="AI27">
        <v>0</v>
      </c>
      <c r="AJ27">
        <v>0</v>
      </c>
      <c r="AK27">
        <v>25.137810999999999</v>
      </c>
      <c r="AL27">
        <v>38.738000999999997</v>
      </c>
      <c r="AM27">
        <v>0</v>
      </c>
      <c r="AN27">
        <v>0.79486900000000005</v>
      </c>
      <c r="AO27">
        <v>15.625071</v>
      </c>
      <c r="AP27">
        <v>11.759388</v>
      </c>
      <c r="AQ27">
        <v>30.073188999999999</v>
      </c>
      <c r="AR27">
        <v>10.667952</v>
      </c>
      <c r="AS27">
        <v>9.7490009999999998</v>
      </c>
      <c r="AT27">
        <v>13.805528000000001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4.83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1933.7322569999994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478.31849999999997</v>
      </c>
      <c r="L28">
        <v>224.1816</v>
      </c>
      <c r="M28">
        <v>69.573599999999999</v>
      </c>
      <c r="N28">
        <v>56.006650999999998</v>
      </c>
      <c r="O28">
        <v>119.498093</v>
      </c>
      <c r="P28">
        <v>99.649687999999998</v>
      </c>
      <c r="Q28">
        <v>7.7304000000000004</v>
      </c>
      <c r="R28">
        <v>34.192332</v>
      </c>
      <c r="S28">
        <v>10.629300000000001</v>
      </c>
      <c r="T28">
        <v>0</v>
      </c>
      <c r="U28">
        <v>335.91003799999999</v>
      </c>
      <c r="V28">
        <v>11.025482999999999</v>
      </c>
      <c r="W28">
        <v>28.740660999999999</v>
      </c>
      <c r="X28">
        <v>142.54434800000001</v>
      </c>
      <c r="Y28">
        <v>0</v>
      </c>
      <c r="Z28">
        <v>18.903147000000001</v>
      </c>
      <c r="AA28">
        <v>0</v>
      </c>
      <c r="AB28">
        <v>11.592701</v>
      </c>
      <c r="AC28">
        <v>0</v>
      </c>
      <c r="AD28">
        <v>8.8077279999999991</v>
      </c>
      <c r="AE28">
        <v>47.770544000000001</v>
      </c>
      <c r="AF28">
        <v>8.5749460000000006</v>
      </c>
      <c r="AG28">
        <v>39.009917999999999</v>
      </c>
      <c r="AH28">
        <v>41.178874</v>
      </c>
      <c r="AI28">
        <v>0</v>
      </c>
      <c r="AJ28">
        <v>0</v>
      </c>
      <c r="AK28">
        <v>25.137810999999999</v>
      </c>
      <c r="AL28">
        <v>38.738000999999997</v>
      </c>
      <c r="AM28">
        <v>0</v>
      </c>
      <c r="AN28">
        <v>0.79486900000000005</v>
      </c>
      <c r="AO28">
        <v>15.625071</v>
      </c>
      <c r="AP28">
        <v>11.759388</v>
      </c>
      <c r="AQ28">
        <v>30.073188999999999</v>
      </c>
      <c r="AR28">
        <v>10.667952</v>
      </c>
      <c r="AS28">
        <v>9.7490009999999998</v>
      </c>
      <c r="AT28">
        <v>13.805528000000001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4.83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1955.0193619999995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553.41158399999995</v>
      </c>
      <c r="L29">
        <v>296.65410000000003</v>
      </c>
      <c r="M29">
        <v>69.573599999999999</v>
      </c>
      <c r="N29">
        <v>56.006650999999998</v>
      </c>
      <c r="O29">
        <v>119.498093</v>
      </c>
      <c r="P29">
        <v>99.649687999999998</v>
      </c>
      <c r="Q29">
        <v>9.3798739999999992</v>
      </c>
      <c r="R29">
        <v>34.192332</v>
      </c>
      <c r="S29">
        <v>15.128216999999999</v>
      </c>
      <c r="T29">
        <v>0</v>
      </c>
      <c r="U29">
        <v>337.16236199999997</v>
      </c>
      <c r="V29">
        <v>11.025482999999999</v>
      </c>
      <c r="W29">
        <v>28.740660999999999</v>
      </c>
      <c r="X29">
        <v>142.54434800000001</v>
      </c>
      <c r="Y29">
        <v>0</v>
      </c>
      <c r="Z29">
        <v>18.903147000000001</v>
      </c>
      <c r="AA29">
        <v>12.977409</v>
      </c>
      <c r="AB29">
        <v>11.592701</v>
      </c>
      <c r="AC29">
        <v>9.3516969999999997</v>
      </c>
      <c r="AD29">
        <v>8.8077279999999991</v>
      </c>
      <c r="AE29">
        <v>47.770544000000001</v>
      </c>
      <c r="AF29">
        <v>8.5749460000000006</v>
      </c>
      <c r="AG29">
        <v>39.009917999999999</v>
      </c>
      <c r="AH29">
        <v>41.178874</v>
      </c>
      <c r="AI29">
        <v>0</v>
      </c>
      <c r="AJ29">
        <v>0</v>
      </c>
      <c r="AK29">
        <v>25.137810999999999</v>
      </c>
      <c r="AL29">
        <v>38.738000999999997</v>
      </c>
      <c r="AM29">
        <v>0</v>
      </c>
      <c r="AN29">
        <v>0.79486900000000005</v>
      </c>
      <c r="AO29">
        <v>15.625071</v>
      </c>
      <c r="AP29">
        <v>11.759388</v>
      </c>
      <c r="AQ29">
        <v>30.073188999999999</v>
      </c>
      <c r="AR29">
        <v>10.667952</v>
      </c>
      <c r="AS29">
        <v>9.7490009999999998</v>
      </c>
      <c r="AT29">
        <v>13.805528000000001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12.56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2140.0447669999999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647.92106000000001</v>
      </c>
      <c r="L30">
        <v>415.97997500000002</v>
      </c>
      <c r="M30">
        <v>69.573599999999999</v>
      </c>
      <c r="N30">
        <v>56.006650999999998</v>
      </c>
      <c r="O30">
        <v>119.498093</v>
      </c>
      <c r="P30">
        <v>99.649687999999998</v>
      </c>
      <c r="Q30">
        <v>9.3798739999999992</v>
      </c>
      <c r="R30">
        <v>40.961554</v>
      </c>
      <c r="S30">
        <v>19.132352999999998</v>
      </c>
      <c r="T30">
        <v>0</v>
      </c>
      <c r="U30">
        <v>337.21454199999999</v>
      </c>
      <c r="V30">
        <v>11.025482999999999</v>
      </c>
      <c r="W30">
        <v>28.740660999999999</v>
      </c>
      <c r="X30">
        <v>142.54434800000001</v>
      </c>
      <c r="Y30">
        <v>0</v>
      </c>
      <c r="Z30">
        <v>18.903147000000001</v>
      </c>
      <c r="AA30">
        <v>12.977409</v>
      </c>
      <c r="AB30">
        <v>11.592701</v>
      </c>
      <c r="AC30">
        <v>9.3516969999999997</v>
      </c>
      <c r="AD30">
        <v>8.8077279999999991</v>
      </c>
      <c r="AE30">
        <v>47.770544000000001</v>
      </c>
      <c r="AF30">
        <v>8.5749460000000006</v>
      </c>
      <c r="AG30">
        <v>39.009917999999999</v>
      </c>
      <c r="AH30">
        <v>41.178874</v>
      </c>
      <c r="AI30">
        <v>0</v>
      </c>
      <c r="AJ30">
        <v>0</v>
      </c>
      <c r="AK30">
        <v>25.137810999999999</v>
      </c>
      <c r="AL30">
        <v>38.738000999999997</v>
      </c>
      <c r="AM30">
        <v>0</v>
      </c>
      <c r="AN30">
        <v>0.79486900000000005</v>
      </c>
      <c r="AO30">
        <v>15.625071</v>
      </c>
      <c r="AP30">
        <v>11.759388</v>
      </c>
      <c r="AQ30">
        <v>30.073188999999999</v>
      </c>
      <c r="AR30">
        <v>10.667952</v>
      </c>
      <c r="AS30">
        <v>9.7490009999999998</v>
      </c>
      <c r="AT30">
        <v>13.805528000000001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12.56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2364.7056560000005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647.92106000000001</v>
      </c>
      <c r="L31">
        <v>415.97997500000002</v>
      </c>
      <c r="M31">
        <v>69.573599999999999</v>
      </c>
      <c r="N31">
        <v>56.006650999999998</v>
      </c>
      <c r="O31">
        <v>119.498093</v>
      </c>
      <c r="P31">
        <v>99.649687999999998</v>
      </c>
      <c r="Q31">
        <v>9.3798739999999992</v>
      </c>
      <c r="R31">
        <v>40.961554</v>
      </c>
      <c r="S31">
        <v>15.173906000000001</v>
      </c>
      <c r="T31">
        <v>0</v>
      </c>
      <c r="U31">
        <v>337.21454199999999</v>
      </c>
      <c r="V31">
        <v>11.025482999999999</v>
      </c>
      <c r="W31">
        <v>28.740660999999999</v>
      </c>
      <c r="X31">
        <v>142.54434800000001</v>
      </c>
      <c r="Y31">
        <v>0</v>
      </c>
      <c r="Z31">
        <v>18.903147000000001</v>
      </c>
      <c r="AA31">
        <v>27.099883999999999</v>
      </c>
      <c r="AB31">
        <v>11.592701</v>
      </c>
      <c r="AC31">
        <v>9.3516969999999997</v>
      </c>
      <c r="AD31">
        <v>8.8077279999999991</v>
      </c>
      <c r="AE31">
        <v>47.770544000000001</v>
      </c>
      <c r="AF31">
        <v>8.5749460000000006</v>
      </c>
      <c r="AG31">
        <v>39.009917999999999</v>
      </c>
      <c r="AH31">
        <v>41.178874</v>
      </c>
      <c r="AI31">
        <v>0</v>
      </c>
      <c r="AJ31">
        <v>0</v>
      </c>
      <c r="AK31">
        <v>25.137810999999999</v>
      </c>
      <c r="AL31">
        <v>38.738000999999997</v>
      </c>
      <c r="AM31">
        <v>0</v>
      </c>
      <c r="AN31">
        <v>0.79486900000000005</v>
      </c>
      <c r="AO31">
        <v>15.625071</v>
      </c>
      <c r="AP31">
        <v>11.759388</v>
      </c>
      <c r="AQ31">
        <v>15.036593999999999</v>
      </c>
      <c r="AR31">
        <v>10.667952</v>
      </c>
      <c r="AS31">
        <v>9.7490009999999998</v>
      </c>
      <c r="AT31">
        <v>13.805528000000001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16.329999999999998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2363.6030890000002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573.70921999999996</v>
      </c>
      <c r="L32">
        <v>343.507475</v>
      </c>
      <c r="M32">
        <v>69.573599999999999</v>
      </c>
      <c r="N32">
        <v>56.006650999999998</v>
      </c>
      <c r="O32">
        <v>119.498093</v>
      </c>
      <c r="P32">
        <v>99.649687999999998</v>
      </c>
      <c r="Q32">
        <v>7.7304000000000004</v>
      </c>
      <c r="R32">
        <v>40.961554</v>
      </c>
      <c r="S32">
        <v>10.629300000000001</v>
      </c>
      <c r="T32">
        <v>0</v>
      </c>
      <c r="U32">
        <v>337.21454199999999</v>
      </c>
      <c r="V32">
        <v>11.025482999999999</v>
      </c>
      <c r="W32">
        <v>28.740660999999999</v>
      </c>
      <c r="X32">
        <v>142.54434800000001</v>
      </c>
      <c r="Y32">
        <v>0</v>
      </c>
      <c r="Z32">
        <v>6.3010489999999999</v>
      </c>
      <c r="AA32">
        <v>27.099883999999999</v>
      </c>
      <c r="AB32">
        <v>11.592701</v>
      </c>
      <c r="AC32">
        <v>9.3516969999999997</v>
      </c>
      <c r="AD32">
        <v>8.8077279999999991</v>
      </c>
      <c r="AE32">
        <v>47.770544000000001</v>
      </c>
      <c r="AF32">
        <v>8.5749460000000006</v>
      </c>
      <c r="AG32">
        <v>39.009917999999999</v>
      </c>
      <c r="AH32">
        <v>41.178874</v>
      </c>
      <c r="AI32">
        <v>0</v>
      </c>
      <c r="AJ32">
        <v>0</v>
      </c>
      <c r="AK32">
        <v>25.137810999999999</v>
      </c>
      <c r="AL32">
        <v>38.738000999999997</v>
      </c>
      <c r="AM32">
        <v>0</v>
      </c>
      <c r="AN32">
        <v>0.79486900000000005</v>
      </c>
      <c r="AO32">
        <v>15.625071</v>
      </c>
      <c r="AP32">
        <v>11.759388</v>
      </c>
      <c r="AQ32">
        <v>0</v>
      </c>
      <c r="AR32">
        <v>10.667952</v>
      </c>
      <c r="AS32">
        <v>9.7490009999999998</v>
      </c>
      <c r="AT32">
        <v>13.805528000000001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22.1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2188.8559769999993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573.86947199999997</v>
      </c>
      <c r="L33">
        <v>224.1816</v>
      </c>
      <c r="M33">
        <v>69.573599999999999</v>
      </c>
      <c r="N33">
        <v>56.006650999999998</v>
      </c>
      <c r="O33">
        <v>119.498093</v>
      </c>
      <c r="P33">
        <v>99.649687999999998</v>
      </c>
      <c r="Q33">
        <v>7.710108</v>
      </c>
      <c r="R33">
        <v>40.961554</v>
      </c>
      <c r="S33">
        <v>10.629300000000001</v>
      </c>
      <c r="T33">
        <v>0</v>
      </c>
      <c r="U33">
        <v>337.21454199999999</v>
      </c>
      <c r="V33">
        <v>11.025482999999999</v>
      </c>
      <c r="W33">
        <v>28.740660999999999</v>
      </c>
      <c r="X33">
        <v>142.54434800000001</v>
      </c>
      <c r="Y33">
        <v>0</v>
      </c>
      <c r="Z33">
        <v>6.3010489999999999</v>
      </c>
      <c r="AA33">
        <v>27.099883999999999</v>
      </c>
      <c r="AB33">
        <v>11.592701</v>
      </c>
      <c r="AC33">
        <v>0</v>
      </c>
      <c r="AD33">
        <v>8.8077279999999991</v>
      </c>
      <c r="AE33">
        <v>47.770544000000001</v>
      </c>
      <c r="AF33">
        <v>8.5749460000000006</v>
      </c>
      <c r="AG33">
        <v>39.009917999999999</v>
      </c>
      <c r="AH33">
        <v>41.178874</v>
      </c>
      <c r="AI33">
        <v>0</v>
      </c>
      <c r="AJ33">
        <v>0</v>
      </c>
      <c r="AK33">
        <v>25.137810999999999</v>
      </c>
      <c r="AL33">
        <v>38.738000999999997</v>
      </c>
      <c r="AM33">
        <v>0</v>
      </c>
      <c r="AN33">
        <v>0.79486900000000005</v>
      </c>
      <c r="AO33">
        <v>15.625071</v>
      </c>
      <c r="AP33">
        <v>11.759388</v>
      </c>
      <c r="AQ33">
        <v>0</v>
      </c>
      <c r="AR33">
        <v>10.667952</v>
      </c>
      <c r="AS33">
        <v>9.7490009999999998</v>
      </c>
      <c r="AT33">
        <v>13.805528000000001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30.92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2069.1383649999993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540.98208899999997</v>
      </c>
      <c r="L34">
        <v>224.1816</v>
      </c>
      <c r="M34">
        <v>69.573599999999999</v>
      </c>
      <c r="N34">
        <v>56.006650999999998</v>
      </c>
      <c r="O34">
        <v>119.498093</v>
      </c>
      <c r="P34">
        <v>99.649687999999998</v>
      </c>
      <c r="Q34">
        <v>7.710108</v>
      </c>
      <c r="R34">
        <v>40.961554</v>
      </c>
      <c r="S34">
        <v>10.629300000000001</v>
      </c>
      <c r="T34">
        <v>0</v>
      </c>
      <c r="U34">
        <v>337.21454199999999</v>
      </c>
      <c r="V34">
        <v>18.465896000000001</v>
      </c>
      <c r="W34">
        <v>28.740660999999999</v>
      </c>
      <c r="X34">
        <v>142.54434800000001</v>
      </c>
      <c r="Y34">
        <v>0</v>
      </c>
      <c r="Z34">
        <v>6.3010489999999999</v>
      </c>
      <c r="AA34">
        <v>27.099883999999999</v>
      </c>
      <c r="AB34">
        <v>11.592701</v>
      </c>
      <c r="AC34">
        <v>0</v>
      </c>
      <c r="AD34">
        <v>8.8077279999999991</v>
      </c>
      <c r="AE34">
        <v>47.770544000000001</v>
      </c>
      <c r="AF34">
        <v>8.5749460000000006</v>
      </c>
      <c r="AG34">
        <v>39.009917999999999</v>
      </c>
      <c r="AH34">
        <v>41.178874</v>
      </c>
      <c r="AI34">
        <v>0</v>
      </c>
      <c r="AJ34">
        <v>0</v>
      </c>
      <c r="AK34">
        <v>25.137810999999999</v>
      </c>
      <c r="AL34">
        <v>38.738000999999997</v>
      </c>
      <c r="AM34">
        <v>0</v>
      </c>
      <c r="AN34">
        <v>0.79486900000000005</v>
      </c>
      <c r="AO34">
        <v>15.625071</v>
      </c>
      <c r="AP34">
        <v>11.759388</v>
      </c>
      <c r="AQ34">
        <v>0</v>
      </c>
      <c r="AR34">
        <v>10.667952</v>
      </c>
      <c r="AS34">
        <v>9.7490009999999998</v>
      </c>
      <c r="AT34">
        <v>13.805528000000001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40.58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2053.3513949999997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512.95938899999999</v>
      </c>
      <c r="L35">
        <v>224.1816</v>
      </c>
      <c r="M35">
        <v>69.573599999999999</v>
      </c>
      <c r="N35">
        <v>56.006650999999998</v>
      </c>
      <c r="O35">
        <v>119.498093</v>
      </c>
      <c r="P35">
        <v>99.649687999999998</v>
      </c>
      <c r="Q35">
        <v>7.710108</v>
      </c>
      <c r="R35">
        <v>28.619584</v>
      </c>
      <c r="S35">
        <v>10.629300000000001</v>
      </c>
      <c r="T35">
        <v>0</v>
      </c>
      <c r="U35">
        <v>337.21454199999999</v>
      </c>
      <c r="V35">
        <v>13.775573</v>
      </c>
      <c r="W35">
        <v>28.740660999999999</v>
      </c>
      <c r="X35">
        <v>142.54434800000001</v>
      </c>
      <c r="Y35">
        <v>0</v>
      </c>
      <c r="Z35">
        <v>6.3010489999999999</v>
      </c>
      <c r="AA35">
        <v>6.1070159999999998</v>
      </c>
      <c r="AB35">
        <v>11.592701</v>
      </c>
      <c r="AC35">
        <v>0</v>
      </c>
      <c r="AD35">
        <v>8.8077279999999991</v>
      </c>
      <c r="AE35">
        <v>47.770544000000001</v>
      </c>
      <c r="AF35">
        <v>8.5749460000000006</v>
      </c>
      <c r="AG35">
        <v>39.009917999999999</v>
      </c>
      <c r="AH35">
        <v>41.178874</v>
      </c>
      <c r="AI35">
        <v>3.07525</v>
      </c>
      <c r="AJ35">
        <v>0</v>
      </c>
      <c r="AK35">
        <v>25.137810999999999</v>
      </c>
      <c r="AL35">
        <v>38.738000999999997</v>
      </c>
      <c r="AM35">
        <v>0</v>
      </c>
      <c r="AN35">
        <v>0.79486900000000005</v>
      </c>
      <c r="AO35">
        <v>15.625071</v>
      </c>
      <c r="AP35">
        <v>11.759388</v>
      </c>
      <c r="AQ35">
        <v>0</v>
      </c>
      <c r="AR35">
        <v>46.938988999999999</v>
      </c>
      <c r="AS35">
        <v>9.7490009999999998</v>
      </c>
      <c r="AT35">
        <v>13.805528000000001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54.11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2040.1798209999997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493.63338900000002</v>
      </c>
      <c r="L36">
        <v>224.1816</v>
      </c>
      <c r="M36">
        <v>69.573599999999999</v>
      </c>
      <c r="N36">
        <v>56.006650999999998</v>
      </c>
      <c r="O36">
        <v>119.498093</v>
      </c>
      <c r="P36">
        <v>99.649687999999998</v>
      </c>
      <c r="Q36">
        <v>7.710108</v>
      </c>
      <c r="R36">
        <v>28.619584</v>
      </c>
      <c r="S36">
        <v>10.629300000000001</v>
      </c>
      <c r="T36">
        <v>0</v>
      </c>
      <c r="U36">
        <v>337.21454199999999</v>
      </c>
      <c r="V36">
        <v>8.1102530000000002</v>
      </c>
      <c r="W36">
        <v>28.740660999999999</v>
      </c>
      <c r="X36">
        <v>142.54434800000001</v>
      </c>
      <c r="Y36">
        <v>0</v>
      </c>
      <c r="Z36">
        <v>6.3010489999999999</v>
      </c>
      <c r="AA36">
        <v>0</v>
      </c>
      <c r="AB36">
        <v>0</v>
      </c>
      <c r="AC36">
        <v>0</v>
      </c>
      <c r="AD36">
        <v>8.8077279999999991</v>
      </c>
      <c r="AE36">
        <v>47.770544000000001</v>
      </c>
      <c r="AF36">
        <v>8.5749460000000006</v>
      </c>
      <c r="AG36">
        <v>39.009917999999999</v>
      </c>
      <c r="AH36">
        <v>41.178874</v>
      </c>
      <c r="AI36">
        <v>8.6106990000000003</v>
      </c>
      <c r="AJ36">
        <v>0</v>
      </c>
      <c r="AK36">
        <v>25.137810999999999</v>
      </c>
      <c r="AL36">
        <v>38.738000999999997</v>
      </c>
      <c r="AM36">
        <v>0</v>
      </c>
      <c r="AN36">
        <v>0.79486900000000005</v>
      </c>
      <c r="AO36">
        <v>15.625071</v>
      </c>
      <c r="AP36">
        <v>11.759388</v>
      </c>
      <c r="AQ36">
        <v>0</v>
      </c>
      <c r="AR36">
        <v>46.938988999999999</v>
      </c>
      <c r="AS36">
        <v>9.7490009999999998</v>
      </c>
      <c r="AT36">
        <v>13.805528000000001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65.709999999999994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2014.6242329999998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444.35208899999998</v>
      </c>
      <c r="L37">
        <v>224.1816</v>
      </c>
      <c r="M37">
        <v>69.573599999999999</v>
      </c>
      <c r="N37">
        <v>56.006650999999998</v>
      </c>
      <c r="O37">
        <v>119.498093</v>
      </c>
      <c r="P37">
        <v>99.649687999999998</v>
      </c>
      <c r="Q37">
        <v>7.710108</v>
      </c>
      <c r="R37">
        <v>28.619584</v>
      </c>
      <c r="S37">
        <v>10.629300000000001</v>
      </c>
      <c r="T37">
        <v>0</v>
      </c>
      <c r="U37">
        <v>337.21454199999999</v>
      </c>
      <c r="V37">
        <v>8.1102530000000002</v>
      </c>
      <c r="W37">
        <v>28.740660999999999</v>
      </c>
      <c r="X37">
        <v>142.54434800000001</v>
      </c>
      <c r="Y37">
        <v>0</v>
      </c>
      <c r="Z37">
        <v>6.3010489999999999</v>
      </c>
      <c r="AA37">
        <v>0</v>
      </c>
      <c r="AB37">
        <v>0</v>
      </c>
      <c r="AC37">
        <v>0</v>
      </c>
      <c r="AD37">
        <v>8.8077279999999991</v>
      </c>
      <c r="AE37">
        <v>47.770544000000001</v>
      </c>
      <c r="AF37">
        <v>8.5749460000000006</v>
      </c>
      <c r="AG37">
        <v>39.009917999999999</v>
      </c>
      <c r="AH37">
        <v>41.178874</v>
      </c>
      <c r="AI37">
        <v>47.398209000000001</v>
      </c>
      <c r="AJ37">
        <v>0</v>
      </c>
      <c r="AK37">
        <v>25.137810999999999</v>
      </c>
      <c r="AL37">
        <v>38.738000999999997</v>
      </c>
      <c r="AM37">
        <v>0</v>
      </c>
      <c r="AN37">
        <v>0.79486900000000005</v>
      </c>
      <c r="AO37">
        <v>19.886454000000001</v>
      </c>
      <c r="AP37">
        <v>11.759388</v>
      </c>
      <c r="AQ37">
        <v>0</v>
      </c>
      <c r="AR37">
        <v>11.734747</v>
      </c>
      <c r="AS37">
        <v>9.7490009999999998</v>
      </c>
      <c r="AT37">
        <v>13.805528000000001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1983.8175839999999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418.26198900000003</v>
      </c>
      <c r="L38">
        <v>224.1816</v>
      </c>
      <c r="M38">
        <v>69.573599999999999</v>
      </c>
      <c r="N38">
        <v>56.006650999999998</v>
      </c>
      <c r="O38">
        <v>119.498093</v>
      </c>
      <c r="P38">
        <v>99.649687999999998</v>
      </c>
      <c r="Q38">
        <v>7.710108</v>
      </c>
      <c r="R38">
        <v>28.619584</v>
      </c>
      <c r="S38">
        <v>10.629300000000001</v>
      </c>
      <c r="T38">
        <v>0</v>
      </c>
      <c r="U38">
        <v>337.21454199999999</v>
      </c>
      <c r="V38">
        <v>8.1102530000000002</v>
      </c>
      <c r="W38">
        <v>28.740660999999999</v>
      </c>
      <c r="X38">
        <v>142.54434800000001</v>
      </c>
      <c r="Y38">
        <v>0</v>
      </c>
      <c r="Z38">
        <v>6.3010489999999999</v>
      </c>
      <c r="AA38">
        <v>0</v>
      </c>
      <c r="AB38">
        <v>0</v>
      </c>
      <c r="AC38">
        <v>0</v>
      </c>
      <c r="AD38">
        <v>8.8077279999999991</v>
      </c>
      <c r="AE38">
        <v>47.770544000000001</v>
      </c>
      <c r="AF38">
        <v>8.5749460000000006</v>
      </c>
      <c r="AG38">
        <v>39.009917999999999</v>
      </c>
      <c r="AH38">
        <v>41.178874</v>
      </c>
      <c r="AI38">
        <v>47.398209000000001</v>
      </c>
      <c r="AJ38">
        <v>0</v>
      </c>
      <c r="AK38">
        <v>25.137810999999999</v>
      </c>
      <c r="AL38">
        <v>38.738000999999997</v>
      </c>
      <c r="AM38">
        <v>0</v>
      </c>
      <c r="AN38">
        <v>0.79486900000000005</v>
      </c>
      <c r="AO38">
        <v>19.886454000000001</v>
      </c>
      <c r="AP38">
        <v>11.759388</v>
      </c>
      <c r="AQ38">
        <v>0</v>
      </c>
      <c r="AR38">
        <v>11.734747</v>
      </c>
      <c r="AS38">
        <v>9.7490009999999998</v>
      </c>
      <c r="AT38">
        <v>13.805528000000001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88.9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1970.2874839999997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397.00338900000003</v>
      </c>
      <c r="L39">
        <v>224.1816</v>
      </c>
      <c r="M39">
        <v>69.573599999999999</v>
      </c>
      <c r="N39">
        <v>56.006650999999998</v>
      </c>
      <c r="O39">
        <v>119.498093</v>
      </c>
      <c r="P39">
        <v>99.649687999999998</v>
      </c>
      <c r="Q39">
        <v>7.710108</v>
      </c>
      <c r="R39">
        <v>28.619584</v>
      </c>
      <c r="S39">
        <v>10.629300000000001</v>
      </c>
      <c r="T39">
        <v>0</v>
      </c>
      <c r="U39">
        <v>337.21454199999999</v>
      </c>
      <c r="V39">
        <v>8.1102530000000002</v>
      </c>
      <c r="W39">
        <v>27.271498000000001</v>
      </c>
      <c r="X39">
        <v>142.54434800000001</v>
      </c>
      <c r="Y39">
        <v>0</v>
      </c>
      <c r="Z39">
        <v>6.3010489999999999</v>
      </c>
      <c r="AA39">
        <v>0</v>
      </c>
      <c r="AB39">
        <v>0</v>
      </c>
      <c r="AC39">
        <v>0</v>
      </c>
      <c r="AD39">
        <v>8.8077279999999991</v>
      </c>
      <c r="AE39">
        <v>47.770544000000001</v>
      </c>
      <c r="AF39">
        <v>8.5749460000000006</v>
      </c>
      <c r="AG39">
        <v>39.009917999999999</v>
      </c>
      <c r="AH39">
        <v>41.178874</v>
      </c>
      <c r="AI39">
        <v>47.398209000000001</v>
      </c>
      <c r="AJ39">
        <v>0</v>
      </c>
      <c r="AK39">
        <v>25.137810999999999</v>
      </c>
      <c r="AL39">
        <v>38.738000999999997</v>
      </c>
      <c r="AM39">
        <v>0</v>
      </c>
      <c r="AN39">
        <v>0.79486900000000005</v>
      </c>
      <c r="AO39">
        <v>21.591007000000001</v>
      </c>
      <c r="AP39">
        <v>11.759388</v>
      </c>
      <c r="AQ39">
        <v>0</v>
      </c>
      <c r="AR39">
        <v>11.734747</v>
      </c>
      <c r="AS39">
        <v>9.7490009999999998</v>
      </c>
      <c r="AT39">
        <v>13.805528000000001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78.02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1938.3842739999998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397.00338900000003</v>
      </c>
      <c r="L40">
        <v>224.1816</v>
      </c>
      <c r="M40">
        <v>69.573599999999999</v>
      </c>
      <c r="N40">
        <v>56.006650999999998</v>
      </c>
      <c r="O40">
        <v>119.498093</v>
      </c>
      <c r="P40">
        <v>99.649687999999998</v>
      </c>
      <c r="Q40">
        <v>7.710108</v>
      </c>
      <c r="R40">
        <v>28.619584</v>
      </c>
      <c r="S40">
        <v>10.629300000000001</v>
      </c>
      <c r="T40">
        <v>0</v>
      </c>
      <c r="U40">
        <v>337.21454199999999</v>
      </c>
      <c r="V40">
        <v>8.1102530000000002</v>
      </c>
      <c r="W40">
        <v>27.271498000000001</v>
      </c>
      <c r="X40">
        <v>142.54434800000001</v>
      </c>
      <c r="Y40">
        <v>0</v>
      </c>
      <c r="Z40">
        <v>6.3010489999999999</v>
      </c>
      <c r="AA40">
        <v>0</v>
      </c>
      <c r="AB40">
        <v>0</v>
      </c>
      <c r="AC40">
        <v>0</v>
      </c>
      <c r="AD40">
        <v>8.8077279999999991</v>
      </c>
      <c r="AE40">
        <v>47.770544000000001</v>
      </c>
      <c r="AF40">
        <v>8.5749460000000006</v>
      </c>
      <c r="AG40">
        <v>39.009917999999999</v>
      </c>
      <c r="AH40">
        <v>41.178874</v>
      </c>
      <c r="AI40">
        <v>47.398209000000001</v>
      </c>
      <c r="AJ40">
        <v>0</v>
      </c>
      <c r="AK40">
        <v>25.137810999999999</v>
      </c>
      <c r="AL40">
        <v>38.738000999999997</v>
      </c>
      <c r="AM40">
        <v>0</v>
      </c>
      <c r="AN40">
        <v>0.79486900000000005</v>
      </c>
      <c r="AO40">
        <v>21.591007000000001</v>
      </c>
      <c r="AP40">
        <v>11.759388</v>
      </c>
      <c r="AQ40">
        <v>0</v>
      </c>
      <c r="AR40">
        <v>11.734747</v>
      </c>
      <c r="AS40">
        <v>9.7490009999999998</v>
      </c>
      <c r="AT40">
        <v>13.805528000000001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63.25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1923.6142739999998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455.94768900000003</v>
      </c>
      <c r="L41">
        <v>224.1816</v>
      </c>
      <c r="M41">
        <v>69.573599999999999</v>
      </c>
      <c r="N41">
        <v>56.006650999999998</v>
      </c>
      <c r="O41">
        <v>119.498093</v>
      </c>
      <c r="P41">
        <v>99.649687999999998</v>
      </c>
      <c r="Q41">
        <v>7.710108</v>
      </c>
      <c r="R41">
        <v>28.619584</v>
      </c>
      <c r="S41">
        <v>10.629300000000001</v>
      </c>
      <c r="T41">
        <v>0</v>
      </c>
      <c r="U41">
        <v>337.21454199999999</v>
      </c>
      <c r="V41">
        <v>13.775573</v>
      </c>
      <c r="W41">
        <v>27.271498000000001</v>
      </c>
      <c r="X41">
        <v>142.54434800000001</v>
      </c>
      <c r="Y41">
        <v>0</v>
      </c>
      <c r="Z41">
        <v>6.3010489999999999</v>
      </c>
      <c r="AA41">
        <v>0</v>
      </c>
      <c r="AB41">
        <v>0</v>
      </c>
      <c r="AC41">
        <v>0</v>
      </c>
      <c r="AD41">
        <v>8.8077279999999991</v>
      </c>
      <c r="AE41">
        <v>47.770544000000001</v>
      </c>
      <c r="AF41">
        <v>8.5749460000000006</v>
      </c>
      <c r="AG41">
        <v>39.009917999999999</v>
      </c>
      <c r="AH41">
        <v>41.178874</v>
      </c>
      <c r="AI41">
        <v>31.598806</v>
      </c>
      <c r="AJ41">
        <v>0</v>
      </c>
      <c r="AK41">
        <v>25.137810999999999</v>
      </c>
      <c r="AL41">
        <v>38.738000999999997</v>
      </c>
      <c r="AM41">
        <v>0</v>
      </c>
      <c r="AN41">
        <v>0.79486900000000005</v>
      </c>
      <c r="AO41">
        <v>21.591007000000001</v>
      </c>
      <c r="AP41">
        <v>11.759388</v>
      </c>
      <c r="AQ41">
        <v>0</v>
      </c>
      <c r="AR41">
        <v>11.734747</v>
      </c>
      <c r="AS41">
        <v>9.7490009999999998</v>
      </c>
      <c r="AT41">
        <v>13.805528000000001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59.91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1969.0844909999996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483.97038900000001</v>
      </c>
      <c r="L42">
        <v>264.76620000000003</v>
      </c>
      <c r="M42">
        <v>69.573599999999999</v>
      </c>
      <c r="N42">
        <v>56.006650999999998</v>
      </c>
      <c r="O42">
        <v>119.498093</v>
      </c>
      <c r="P42">
        <v>99.649687999999998</v>
      </c>
      <c r="Q42">
        <v>7.710108</v>
      </c>
      <c r="R42">
        <v>35.388804999999998</v>
      </c>
      <c r="S42">
        <v>10.629300000000001</v>
      </c>
      <c r="T42">
        <v>0</v>
      </c>
      <c r="U42">
        <v>337.21454199999999</v>
      </c>
      <c r="V42">
        <v>13.775573</v>
      </c>
      <c r="W42">
        <v>27.271498000000001</v>
      </c>
      <c r="X42">
        <v>142.54434800000001</v>
      </c>
      <c r="Y42">
        <v>0</v>
      </c>
      <c r="Z42">
        <v>6.3010489999999999</v>
      </c>
      <c r="AA42">
        <v>0</v>
      </c>
      <c r="AB42">
        <v>0</v>
      </c>
      <c r="AC42">
        <v>0</v>
      </c>
      <c r="AD42">
        <v>8.8077279999999991</v>
      </c>
      <c r="AE42">
        <v>47.770544000000001</v>
      </c>
      <c r="AF42">
        <v>8.5749460000000006</v>
      </c>
      <c r="AG42">
        <v>39.009917999999999</v>
      </c>
      <c r="AH42">
        <v>41.178874</v>
      </c>
      <c r="AI42">
        <v>31.598806</v>
      </c>
      <c r="AJ42">
        <v>0</v>
      </c>
      <c r="AK42">
        <v>25.137810999999999</v>
      </c>
      <c r="AL42">
        <v>38.738000999999997</v>
      </c>
      <c r="AM42">
        <v>0</v>
      </c>
      <c r="AN42">
        <v>0.79486900000000005</v>
      </c>
      <c r="AO42">
        <v>21.591007000000001</v>
      </c>
      <c r="AP42">
        <v>11.759388</v>
      </c>
      <c r="AQ42">
        <v>0</v>
      </c>
      <c r="AR42">
        <v>11.734747</v>
      </c>
      <c r="AS42">
        <v>9.7490009999999998</v>
      </c>
      <c r="AT42">
        <v>13.805528000000001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70.540000000000006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2055.0910119999999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500.39748900000001</v>
      </c>
      <c r="L43">
        <v>315.0138</v>
      </c>
      <c r="M43">
        <v>69.573599999999999</v>
      </c>
      <c r="N43">
        <v>56.006650999999998</v>
      </c>
      <c r="O43">
        <v>119.498093</v>
      </c>
      <c r="P43">
        <v>99.649687999999998</v>
      </c>
      <c r="Q43">
        <v>7.710108</v>
      </c>
      <c r="R43">
        <v>35.388804999999998</v>
      </c>
      <c r="S43">
        <v>10.629300000000001</v>
      </c>
      <c r="T43">
        <v>0</v>
      </c>
      <c r="U43">
        <v>337.21454199999999</v>
      </c>
      <c r="V43">
        <v>13.775573</v>
      </c>
      <c r="W43">
        <v>32.941650000000003</v>
      </c>
      <c r="X43">
        <v>142.54434800000001</v>
      </c>
      <c r="Y43">
        <v>0</v>
      </c>
      <c r="Z43">
        <v>6.3010489999999999</v>
      </c>
      <c r="AA43">
        <v>0</v>
      </c>
      <c r="AB43">
        <v>0</v>
      </c>
      <c r="AC43">
        <v>0</v>
      </c>
      <c r="AD43">
        <v>8.8077279999999991</v>
      </c>
      <c r="AE43">
        <v>47.770544000000001</v>
      </c>
      <c r="AF43">
        <v>8.5749460000000006</v>
      </c>
      <c r="AG43">
        <v>39.009917999999999</v>
      </c>
      <c r="AH43">
        <v>41.178874</v>
      </c>
      <c r="AI43">
        <v>4.9203999999999999</v>
      </c>
      <c r="AJ43">
        <v>0</v>
      </c>
      <c r="AK43">
        <v>25.137810999999999</v>
      </c>
      <c r="AL43">
        <v>38.738000999999997</v>
      </c>
      <c r="AM43">
        <v>0</v>
      </c>
      <c r="AN43">
        <v>0.79486900000000005</v>
      </c>
      <c r="AO43">
        <v>21.591007000000001</v>
      </c>
      <c r="AP43">
        <v>11.759388</v>
      </c>
      <c r="AQ43">
        <v>0</v>
      </c>
      <c r="AR43">
        <v>11.734747</v>
      </c>
      <c r="AS43">
        <v>9.7490009999999998</v>
      </c>
      <c r="AT43">
        <v>13.805528000000001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78.27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2108.4874580000001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500.39748900000001</v>
      </c>
      <c r="L44">
        <v>344.00279999999998</v>
      </c>
      <c r="M44">
        <v>69.573599999999999</v>
      </c>
      <c r="N44">
        <v>56.006650999999998</v>
      </c>
      <c r="O44">
        <v>119.498093</v>
      </c>
      <c r="P44">
        <v>99.649687999999998</v>
      </c>
      <c r="Q44">
        <v>7.710108</v>
      </c>
      <c r="R44">
        <v>35.388804999999998</v>
      </c>
      <c r="S44">
        <v>10.629300000000001</v>
      </c>
      <c r="T44">
        <v>0</v>
      </c>
      <c r="U44">
        <v>337.21454199999999</v>
      </c>
      <c r="V44">
        <v>13.775573</v>
      </c>
      <c r="W44">
        <v>33.238593999999999</v>
      </c>
      <c r="X44">
        <v>142.54434800000001</v>
      </c>
      <c r="Y44">
        <v>0</v>
      </c>
      <c r="Z44">
        <v>6.3010489999999999</v>
      </c>
      <c r="AA44">
        <v>0</v>
      </c>
      <c r="AB44">
        <v>0</v>
      </c>
      <c r="AC44">
        <v>0</v>
      </c>
      <c r="AD44">
        <v>8.8077279999999991</v>
      </c>
      <c r="AE44">
        <v>47.770544000000001</v>
      </c>
      <c r="AF44">
        <v>8.5749460000000006</v>
      </c>
      <c r="AG44">
        <v>39.009917999999999</v>
      </c>
      <c r="AH44">
        <v>41.178874</v>
      </c>
      <c r="AI44">
        <v>0</v>
      </c>
      <c r="AJ44">
        <v>0</v>
      </c>
      <c r="AK44">
        <v>25.137810999999999</v>
      </c>
      <c r="AL44">
        <v>38.738000999999997</v>
      </c>
      <c r="AM44">
        <v>0</v>
      </c>
      <c r="AN44">
        <v>0.79486900000000005</v>
      </c>
      <c r="AO44">
        <v>21.591007000000001</v>
      </c>
      <c r="AP44">
        <v>11.759388</v>
      </c>
      <c r="AQ44">
        <v>0</v>
      </c>
      <c r="AR44">
        <v>11.734747</v>
      </c>
      <c r="AS44">
        <v>9.7490009999999998</v>
      </c>
      <c r="AT44">
        <v>13.805528000000001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82.14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2136.7230019999993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439.047102</v>
      </c>
      <c r="L45">
        <v>333.37349999999998</v>
      </c>
      <c r="M45">
        <v>69.573599999999999</v>
      </c>
      <c r="N45">
        <v>56.006650999999998</v>
      </c>
      <c r="O45">
        <v>119.498093</v>
      </c>
      <c r="P45">
        <v>99.649687999999998</v>
      </c>
      <c r="Q45">
        <v>7.7304000000000004</v>
      </c>
      <c r="R45">
        <v>35.388804999999998</v>
      </c>
      <c r="S45">
        <v>10.629300000000001</v>
      </c>
      <c r="T45">
        <v>0</v>
      </c>
      <c r="U45">
        <v>337.21454199999999</v>
      </c>
      <c r="V45">
        <v>13.775573</v>
      </c>
      <c r="W45">
        <v>33.238593999999999</v>
      </c>
      <c r="X45">
        <v>142.54434800000001</v>
      </c>
      <c r="Y45">
        <v>0</v>
      </c>
      <c r="Z45">
        <v>6.3010489999999999</v>
      </c>
      <c r="AA45">
        <v>0</v>
      </c>
      <c r="AB45">
        <v>0</v>
      </c>
      <c r="AC45">
        <v>0</v>
      </c>
      <c r="AD45">
        <v>8.8077279999999991</v>
      </c>
      <c r="AE45">
        <v>47.770544000000001</v>
      </c>
      <c r="AF45">
        <v>8.5749460000000006</v>
      </c>
      <c r="AG45">
        <v>39.009917999999999</v>
      </c>
      <c r="AH45">
        <v>45.205252999999999</v>
      </c>
      <c r="AI45">
        <v>0</v>
      </c>
      <c r="AJ45">
        <v>0</v>
      </c>
      <c r="AK45">
        <v>25.137810999999999</v>
      </c>
      <c r="AL45">
        <v>38.738000999999997</v>
      </c>
      <c r="AM45">
        <v>0</v>
      </c>
      <c r="AN45">
        <v>0.79486900000000005</v>
      </c>
      <c r="AO45">
        <v>21.591007000000001</v>
      </c>
      <c r="AP45">
        <v>11.759388</v>
      </c>
      <c r="AQ45">
        <v>0</v>
      </c>
      <c r="AR45">
        <v>11.734747</v>
      </c>
      <c r="AS45">
        <v>9.7490009999999998</v>
      </c>
      <c r="AT45">
        <v>13.805528000000001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84.07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2070.7199859999996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414.88960200000002</v>
      </c>
      <c r="L46">
        <v>351.73320000000001</v>
      </c>
      <c r="M46">
        <v>69.573599999999999</v>
      </c>
      <c r="N46">
        <v>56.006650999999998</v>
      </c>
      <c r="O46">
        <v>119.498093</v>
      </c>
      <c r="P46">
        <v>99.649687999999998</v>
      </c>
      <c r="Q46">
        <v>7.7304000000000004</v>
      </c>
      <c r="R46">
        <v>35.388804999999998</v>
      </c>
      <c r="S46">
        <v>10.629300000000001</v>
      </c>
      <c r="T46">
        <v>0</v>
      </c>
      <c r="U46">
        <v>337.21454199999999</v>
      </c>
      <c r="V46">
        <v>13.775573</v>
      </c>
      <c r="W46">
        <v>33.538051000000003</v>
      </c>
      <c r="X46">
        <v>142.54434800000001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8.8077279999999991</v>
      </c>
      <c r="AE46">
        <v>47.770544000000001</v>
      </c>
      <c r="AF46">
        <v>8.5749460000000006</v>
      </c>
      <c r="AG46">
        <v>39.009917999999999</v>
      </c>
      <c r="AH46">
        <v>45.205252999999999</v>
      </c>
      <c r="AI46">
        <v>0</v>
      </c>
      <c r="AJ46">
        <v>0</v>
      </c>
      <c r="AK46">
        <v>25.137810999999999</v>
      </c>
      <c r="AL46">
        <v>38.738000999999997</v>
      </c>
      <c r="AM46">
        <v>0</v>
      </c>
      <c r="AN46">
        <v>0.79486900000000005</v>
      </c>
      <c r="AO46">
        <v>21.591007000000001</v>
      </c>
      <c r="AP46">
        <v>11.759388</v>
      </c>
      <c r="AQ46">
        <v>0</v>
      </c>
      <c r="AR46">
        <v>11.734747</v>
      </c>
      <c r="AS46">
        <v>9.7490009999999998</v>
      </c>
      <c r="AT46">
        <v>13.805528000000001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85.03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2059.8805939999997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414.88960200000002</v>
      </c>
      <c r="L47">
        <v>396.18299999999999</v>
      </c>
      <c r="M47">
        <v>69.573599999999999</v>
      </c>
      <c r="N47">
        <v>56.006650999999998</v>
      </c>
      <c r="O47">
        <v>119.498093</v>
      </c>
      <c r="P47">
        <v>99.649687999999998</v>
      </c>
      <c r="Q47">
        <v>9.9958899999999993</v>
      </c>
      <c r="R47">
        <v>35.388804999999998</v>
      </c>
      <c r="S47">
        <v>14.587747999999999</v>
      </c>
      <c r="T47">
        <v>0</v>
      </c>
      <c r="U47">
        <v>337.21454199999999</v>
      </c>
      <c r="V47">
        <v>13.775573</v>
      </c>
      <c r="W47">
        <v>33.538051000000003</v>
      </c>
      <c r="X47">
        <v>142.54434800000001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8.8077279999999991</v>
      </c>
      <c r="AE47">
        <v>47.770544000000001</v>
      </c>
      <c r="AF47">
        <v>8.5749460000000006</v>
      </c>
      <c r="AG47">
        <v>39.009917999999999</v>
      </c>
      <c r="AH47">
        <v>45.205252999999999</v>
      </c>
      <c r="AI47">
        <v>0</v>
      </c>
      <c r="AJ47">
        <v>0</v>
      </c>
      <c r="AK47">
        <v>25.137810999999999</v>
      </c>
      <c r="AL47">
        <v>25.825334000000002</v>
      </c>
      <c r="AM47">
        <v>0</v>
      </c>
      <c r="AN47">
        <v>0.79486900000000005</v>
      </c>
      <c r="AO47">
        <v>21.591007000000001</v>
      </c>
      <c r="AP47">
        <v>11.759388</v>
      </c>
      <c r="AQ47">
        <v>0</v>
      </c>
      <c r="AR47">
        <v>11.734747</v>
      </c>
      <c r="AS47">
        <v>9.7490009999999998</v>
      </c>
      <c r="AT47">
        <v>13.805528000000001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89.87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2102.4816649999998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414.88960200000002</v>
      </c>
      <c r="L48">
        <v>396.18299999999999</v>
      </c>
      <c r="M48">
        <v>69.573599999999999</v>
      </c>
      <c r="N48">
        <v>56.006650999999998</v>
      </c>
      <c r="O48">
        <v>119.498093</v>
      </c>
      <c r="P48">
        <v>99.649687999999998</v>
      </c>
      <c r="Q48">
        <v>10.585815999999999</v>
      </c>
      <c r="R48">
        <v>35.388804999999998</v>
      </c>
      <c r="S48">
        <v>14.587747999999999</v>
      </c>
      <c r="T48">
        <v>0</v>
      </c>
      <c r="U48">
        <v>337.21454199999999</v>
      </c>
      <c r="V48">
        <v>13.775573</v>
      </c>
      <c r="W48">
        <v>33.685315000000003</v>
      </c>
      <c r="X48">
        <v>142.54434800000001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8.8077279999999991</v>
      </c>
      <c r="AE48">
        <v>47.770544000000001</v>
      </c>
      <c r="AF48">
        <v>8.5749460000000006</v>
      </c>
      <c r="AG48">
        <v>39.009917999999999</v>
      </c>
      <c r="AH48">
        <v>45.205252999999999</v>
      </c>
      <c r="AI48">
        <v>0</v>
      </c>
      <c r="AJ48">
        <v>0</v>
      </c>
      <c r="AK48">
        <v>25.137810999999999</v>
      </c>
      <c r="AL48">
        <v>25.825334000000002</v>
      </c>
      <c r="AM48">
        <v>0</v>
      </c>
      <c r="AN48">
        <v>0.79486900000000005</v>
      </c>
      <c r="AO48">
        <v>21.591007000000001</v>
      </c>
      <c r="AP48">
        <v>11.759388</v>
      </c>
      <c r="AQ48">
        <v>0</v>
      </c>
      <c r="AR48">
        <v>11.734747</v>
      </c>
      <c r="AS48">
        <v>11.698801</v>
      </c>
      <c r="AT48">
        <v>13.805528000000001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89.87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2105.1686549999999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448.71010200000001</v>
      </c>
      <c r="L49">
        <v>396.18299999999999</v>
      </c>
      <c r="M49">
        <v>69.573599999999999</v>
      </c>
      <c r="N49">
        <v>56.006650999999998</v>
      </c>
      <c r="O49">
        <v>119.498093</v>
      </c>
      <c r="P49">
        <v>99.649687999999998</v>
      </c>
      <c r="Q49">
        <v>10.757721</v>
      </c>
      <c r="R49">
        <v>35.388804999999998</v>
      </c>
      <c r="S49">
        <v>14.587747999999999</v>
      </c>
      <c r="T49">
        <v>0</v>
      </c>
      <c r="U49">
        <v>337.21454199999999</v>
      </c>
      <c r="V49">
        <v>11.018319999999999</v>
      </c>
      <c r="W49">
        <v>37.678936</v>
      </c>
      <c r="X49">
        <v>142.54434800000001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8.8077279999999991</v>
      </c>
      <c r="AE49">
        <v>47.770544000000001</v>
      </c>
      <c r="AF49">
        <v>8.5749460000000006</v>
      </c>
      <c r="AG49">
        <v>39.009917999999999</v>
      </c>
      <c r="AH49">
        <v>45.205252999999999</v>
      </c>
      <c r="AI49">
        <v>0</v>
      </c>
      <c r="AJ49">
        <v>0</v>
      </c>
      <c r="AK49">
        <v>25.137810999999999</v>
      </c>
      <c r="AL49">
        <v>25.825334000000002</v>
      </c>
      <c r="AM49">
        <v>0</v>
      </c>
      <c r="AN49">
        <v>0.79486900000000005</v>
      </c>
      <c r="AO49">
        <v>21.591007000000001</v>
      </c>
      <c r="AP49">
        <v>11.759388</v>
      </c>
      <c r="AQ49">
        <v>0</v>
      </c>
      <c r="AR49">
        <v>11.734747</v>
      </c>
      <c r="AS49">
        <v>30.82244</v>
      </c>
      <c r="AT49">
        <v>13.805528000000001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89.87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2159.5210669999997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448.71010200000001</v>
      </c>
      <c r="L50">
        <v>396.18299999999999</v>
      </c>
      <c r="M50">
        <v>69.573599999999999</v>
      </c>
      <c r="N50">
        <v>56.006650999999998</v>
      </c>
      <c r="O50">
        <v>119.498093</v>
      </c>
      <c r="P50">
        <v>99.649687999999998</v>
      </c>
      <c r="Q50">
        <v>10.757721</v>
      </c>
      <c r="R50">
        <v>35.388804999999998</v>
      </c>
      <c r="S50">
        <v>14.587747999999999</v>
      </c>
      <c r="T50">
        <v>0</v>
      </c>
      <c r="U50">
        <v>337.21454199999999</v>
      </c>
      <c r="V50">
        <v>11.018319999999999</v>
      </c>
      <c r="W50">
        <v>37.678936</v>
      </c>
      <c r="X50">
        <v>142.54434800000001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8.8077279999999991</v>
      </c>
      <c r="AE50">
        <v>47.770544000000001</v>
      </c>
      <c r="AF50">
        <v>8.5749460000000006</v>
      </c>
      <c r="AG50">
        <v>39.009917999999999</v>
      </c>
      <c r="AH50">
        <v>45.205252999999999</v>
      </c>
      <c r="AI50">
        <v>0</v>
      </c>
      <c r="AJ50">
        <v>0</v>
      </c>
      <c r="AK50">
        <v>25.137810999999999</v>
      </c>
      <c r="AL50">
        <v>25.825334000000002</v>
      </c>
      <c r="AM50">
        <v>0</v>
      </c>
      <c r="AN50">
        <v>0.79486900000000005</v>
      </c>
      <c r="AO50">
        <v>21.591007000000001</v>
      </c>
      <c r="AP50">
        <v>11.759388</v>
      </c>
      <c r="AQ50">
        <v>0</v>
      </c>
      <c r="AR50">
        <v>46.938988999999999</v>
      </c>
      <c r="AS50">
        <v>30.82244</v>
      </c>
      <c r="AT50">
        <v>13.805528000000001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89.87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2194.7253089999999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439.047102</v>
      </c>
      <c r="L51">
        <v>396.18299999999999</v>
      </c>
      <c r="M51">
        <v>69.573599999999999</v>
      </c>
      <c r="N51">
        <v>56.006650999999998</v>
      </c>
      <c r="O51">
        <v>119.498093</v>
      </c>
      <c r="P51">
        <v>99.649687999999998</v>
      </c>
      <c r="Q51">
        <v>10.757721</v>
      </c>
      <c r="R51">
        <v>35.388804999999998</v>
      </c>
      <c r="S51">
        <v>14.587747999999999</v>
      </c>
      <c r="T51">
        <v>0</v>
      </c>
      <c r="U51">
        <v>337.21454199999999</v>
      </c>
      <c r="V51">
        <v>11.018319999999999</v>
      </c>
      <c r="W51">
        <v>37.678936</v>
      </c>
      <c r="X51">
        <v>142.54434800000001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8.8077279999999991</v>
      </c>
      <c r="AE51">
        <v>31.847028999999999</v>
      </c>
      <c r="AF51">
        <v>8.5749460000000006</v>
      </c>
      <c r="AG51">
        <v>39.009917999999999</v>
      </c>
      <c r="AH51">
        <v>45.205252999999999</v>
      </c>
      <c r="AI51">
        <v>0</v>
      </c>
      <c r="AJ51">
        <v>0</v>
      </c>
      <c r="AK51">
        <v>25.137810999999999</v>
      </c>
      <c r="AL51">
        <v>25.825334000000002</v>
      </c>
      <c r="AM51">
        <v>0</v>
      </c>
      <c r="AN51">
        <v>0.79486900000000005</v>
      </c>
      <c r="AO51">
        <v>21.591007000000001</v>
      </c>
      <c r="AP51">
        <v>11.759388</v>
      </c>
      <c r="AQ51">
        <v>0</v>
      </c>
      <c r="AR51">
        <v>46.938988999999999</v>
      </c>
      <c r="AS51">
        <v>30.82244</v>
      </c>
      <c r="AT51">
        <v>13.805528000000001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89.87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2169.138794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439.047102</v>
      </c>
      <c r="L52">
        <v>396.18299999999999</v>
      </c>
      <c r="M52">
        <v>69.573599999999999</v>
      </c>
      <c r="N52">
        <v>56.006650999999998</v>
      </c>
      <c r="O52">
        <v>119.498093</v>
      </c>
      <c r="P52">
        <v>99.649687999999998</v>
      </c>
      <c r="Q52">
        <v>10.757721</v>
      </c>
      <c r="R52">
        <v>35.388804999999998</v>
      </c>
      <c r="S52">
        <v>14.587747999999999</v>
      </c>
      <c r="T52">
        <v>0</v>
      </c>
      <c r="U52">
        <v>337.21454199999999</v>
      </c>
      <c r="V52">
        <v>11.018319999999999</v>
      </c>
      <c r="W52">
        <v>37.678936</v>
      </c>
      <c r="X52">
        <v>142.54434800000001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8.8077279999999991</v>
      </c>
      <c r="AE52">
        <v>31.847028999999999</v>
      </c>
      <c r="AF52">
        <v>8.5749460000000006</v>
      </c>
      <c r="AG52">
        <v>39.009917999999999</v>
      </c>
      <c r="AH52">
        <v>45.205252999999999</v>
      </c>
      <c r="AI52">
        <v>0</v>
      </c>
      <c r="AJ52">
        <v>0</v>
      </c>
      <c r="AK52">
        <v>25.137810999999999</v>
      </c>
      <c r="AL52">
        <v>25.825334000000002</v>
      </c>
      <c r="AM52">
        <v>0</v>
      </c>
      <c r="AN52">
        <v>0.79486900000000005</v>
      </c>
      <c r="AO52">
        <v>21.591007000000001</v>
      </c>
      <c r="AP52">
        <v>11.759388</v>
      </c>
      <c r="AQ52">
        <v>0</v>
      </c>
      <c r="AR52">
        <v>11.734747</v>
      </c>
      <c r="AS52">
        <v>30.82244</v>
      </c>
      <c r="AT52">
        <v>13.805528000000001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89.87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2133.9345520000002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448.71010200000001</v>
      </c>
      <c r="L53">
        <v>396.18299999999999</v>
      </c>
      <c r="M53">
        <v>69.573599999999999</v>
      </c>
      <c r="N53">
        <v>56.006650999999998</v>
      </c>
      <c r="O53">
        <v>119.498093</v>
      </c>
      <c r="P53">
        <v>99.649687999999998</v>
      </c>
      <c r="Q53">
        <v>10.757721</v>
      </c>
      <c r="R53">
        <v>40.961554</v>
      </c>
      <c r="S53">
        <v>14.587747999999999</v>
      </c>
      <c r="T53">
        <v>0</v>
      </c>
      <c r="U53">
        <v>337.21454199999999</v>
      </c>
      <c r="V53">
        <v>11.01582</v>
      </c>
      <c r="W53">
        <v>37.678936</v>
      </c>
      <c r="X53">
        <v>142.54434800000001</v>
      </c>
      <c r="Y53">
        <v>0</v>
      </c>
      <c r="Z53">
        <v>0</v>
      </c>
      <c r="AA53">
        <v>0</v>
      </c>
      <c r="AB53">
        <v>11.592701</v>
      </c>
      <c r="AC53">
        <v>0</v>
      </c>
      <c r="AD53">
        <v>8.8077279999999991</v>
      </c>
      <c r="AE53">
        <v>31.847028999999999</v>
      </c>
      <c r="AF53">
        <v>8.5749460000000006</v>
      </c>
      <c r="AG53">
        <v>39.009917999999999</v>
      </c>
      <c r="AH53">
        <v>45.205252999999999</v>
      </c>
      <c r="AI53">
        <v>0</v>
      </c>
      <c r="AJ53">
        <v>0</v>
      </c>
      <c r="AK53">
        <v>25.137810999999999</v>
      </c>
      <c r="AL53">
        <v>25.825334000000002</v>
      </c>
      <c r="AM53">
        <v>0</v>
      </c>
      <c r="AN53">
        <v>0.79486900000000005</v>
      </c>
      <c r="AO53">
        <v>25.568297999999999</v>
      </c>
      <c r="AP53">
        <v>11.759388</v>
      </c>
      <c r="AQ53">
        <v>0</v>
      </c>
      <c r="AR53">
        <v>11.734747</v>
      </c>
      <c r="AS53">
        <v>11.698801</v>
      </c>
      <c r="AT53">
        <v>13.805528000000001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89.87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2145.6141539999999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448.71010200000001</v>
      </c>
      <c r="L54">
        <v>396.18299999999999</v>
      </c>
      <c r="M54">
        <v>69.573599999999999</v>
      </c>
      <c r="N54">
        <v>56.006650999999998</v>
      </c>
      <c r="O54">
        <v>119.498093</v>
      </c>
      <c r="P54">
        <v>99.649687999999998</v>
      </c>
      <c r="Q54">
        <v>10.757721</v>
      </c>
      <c r="R54">
        <v>40.961554</v>
      </c>
      <c r="S54">
        <v>14.587747999999999</v>
      </c>
      <c r="T54">
        <v>0</v>
      </c>
      <c r="U54">
        <v>337.21454199999999</v>
      </c>
      <c r="V54">
        <v>11.01582</v>
      </c>
      <c r="W54">
        <v>37.678936</v>
      </c>
      <c r="X54">
        <v>142.54434800000001</v>
      </c>
      <c r="Y54">
        <v>0</v>
      </c>
      <c r="Z54">
        <v>0</v>
      </c>
      <c r="AA54">
        <v>0</v>
      </c>
      <c r="AB54">
        <v>11.592701</v>
      </c>
      <c r="AC54">
        <v>0</v>
      </c>
      <c r="AD54">
        <v>8.8077279999999991</v>
      </c>
      <c r="AE54">
        <v>31.847028999999999</v>
      </c>
      <c r="AF54">
        <v>8.5749460000000006</v>
      </c>
      <c r="AG54">
        <v>39.009917999999999</v>
      </c>
      <c r="AH54">
        <v>45.205252999999999</v>
      </c>
      <c r="AI54">
        <v>0</v>
      </c>
      <c r="AJ54">
        <v>0</v>
      </c>
      <c r="AK54">
        <v>25.137810999999999</v>
      </c>
      <c r="AL54">
        <v>25.825334000000002</v>
      </c>
      <c r="AM54">
        <v>0</v>
      </c>
      <c r="AN54">
        <v>0.79486900000000005</v>
      </c>
      <c r="AO54">
        <v>25.568297999999999</v>
      </c>
      <c r="AP54">
        <v>11.759388</v>
      </c>
      <c r="AQ54">
        <v>0</v>
      </c>
      <c r="AR54">
        <v>11.734747</v>
      </c>
      <c r="AS54">
        <v>9.0990669999999998</v>
      </c>
      <c r="AT54">
        <v>13.805528000000001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89.87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2143.01442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468.65550000000002</v>
      </c>
      <c r="L55">
        <v>328.54199999999997</v>
      </c>
      <c r="M55">
        <v>69.573599999999999</v>
      </c>
      <c r="N55">
        <v>56.006650999999998</v>
      </c>
      <c r="O55">
        <v>119.498093</v>
      </c>
      <c r="P55">
        <v>99.649687999999998</v>
      </c>
      <c r="Q55">
        <v>4.8315000000000001</v>
      </c>
      <c r="R55">
        <v>28.394532000000002</v>
      </c>
      <c r="S55">
        <v>7.9891529999999999</v>
      </c>
      <c r="T55">
        <v>0</v>
      </c>
      <c r="U55">
        <v>337.21454199999999</v>
      </c>
      <c r="V55">
        <v>11.01582</v>
      </c>
      <c r="W55">
        <v>37.678936</v>
      </c>
      <c r="X55">
        <v>142.54434800000001</v>
      </c>
      <c r="Y55">
        <v>0</v>
      </c>
      <c r="Z55">
        <v>0</v>
      </c>
      <c r="AA55">
        <v>0</v>
      </c>
      <c r="AB55">
        <v>11.592701</v>
      </c>
      <c r="AC55">
        <v>0</v>
      </c>
      <c r="AD55">
        <v>8.8077279999999991</v>
      </c>
      <c r="AE55">
        <v>31.847028999999999</v>
      </c>
      <c r="AF55">
        <v>8.5749460000000006</v>
      </c>
      <c r="AG55">
        <v>39.009917999999999</v>
      </c>
      <c r="AH55">
        <v>45.205252999999999</v>
      </c>
      <c r="AI55">
        <v>0</v>
      </c>
      <c r="AJ55">
        <v>0</v>
      </c>
      <c r="AK55">
        <v>25.137810999999999</v>
      </c>
      <c r="AL55">
        <v>23.579653</v>
      </c>
      <c r="AM55">
        <v>0</v>
      </c>
      <c r="AN55">
        <v>0.79486900000000005</v>
      </c>
      <c r="AO55">
        <v>25.568297999999999</v>
      </c>
      <c r="AP55">
        <v>11.759388</v>
      </c>
      <c r="AQ55">
        <v>0</v>
      </c>
      <c r="AR55">
        <v>11.734747</v>
      </c>
      <c r="AS55">
        <v>9.0990669999999998</v>
      </c>
      <c r="AT55">
        <v>13.805528000000001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89.87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2067.9812990000005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468.65550000000002</v>
      </c>
      <c r="L56">
        <v>328.54199999999997</v>
      </c>
      <c r="M56">
        <v>69.573599999999999</v>
      </c>
      <c r="N56">
        <v>56.006650999999998</v>
      </c>
      <c r="O56">
        <v>119.498093</v>
      </c>
      <c r="P56">
        <v>99.649687999999998</v>
      </c>
      <c r="Q56">
        <v>4.8315000000000001</v>
      </c>
      <c r="R56">
        <v>28.394532000000002</v>
      </c>
      <c r="S56">
        <v>6.7641</v>
      </c>
      <c r="T56">
        <v>0</v>
      </c>
      <c r="U56">
        <v>337.21454199999999</v>
      </c>
      <c r="V56">
        <v>11.01582</v>
      </c>
      <c r="W56">
        <v>37.678936</v>
      </c>
      <c r="X56">
        <v>142.54434800000001</v>
      </c>
      <c r="Y56">
        <v>0</v>
      </c>
      <c r="Z56">
        <v>0</v>
      </c>
      <c r="AA56">
        <v>0</v>
      </c>
      <c r="AB56">
        <v>11.592701</v>
      </c>
      <c r="AC56">
        <v>0</v>
      </c>
      <c r="AD56">
        <v>8.8077279999999991</v>
      </c>
      <c r="AE56">
        <v>31.847028999999999</v>
      </c>
      <c r="AF56">
        <v>8.5749460000000006</v>
      </c>
      <c r="AG56">
        <v>39.009917999999999</v>
      </c>
      <c r="AH56">
        <v>45.205252999999999</v>
      </c>
      <c r="AI56">
        <v>0</v>
      </c>
      <c r="AJ56">
        <v>0</v>
      </c>
      <c r="AK56">
        <v>25.137810999999999</v>
      </c>
      <c r="AL56">
        <v>23.579653</v>
      </c>
      <c r="AM56">
        <v>0</v>
      </c>
      <c r="AN56">
        <v>0.79486900000000005</v>
      </c>
      <c r="AO56">
        <v>25.568297999999999</v>
      </c>
      <c r="AP56">
        <v>11.759388</v>
      </c>
      <c r="AQ56">
        <v>0</v>
      </c>
      <c r="AR56">
        <v>11.734747</v>
      </c>
      <c r="AS56">
        <v>9.0990669999999998</v>
      </c>
      <c r="AT56">
        <v>13.805528000000001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89.87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2066.7562460000004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477.69910199999998</v>
      </c>
      <c r="L57">
        <v>343.03649999999999</v>
      </c>
      <c r="M57">
        <v>69.573599999999999</v>
      </c>
      <c r="N57">
        <v>56.006650999999998</v>
      </c>
      <c r="O57">
        <v>119.498093</v>
      </c>
      <c r="P57">
        <v>99.649687999999998</v>
      </c>
      <c r="Q57">
        <v>4.8315000000000001</v>
      </c>
      <c r="R57">
        <v>39.576487</v>
      </c>
      <c r="S57">
        <v>6.7641</v>
      </c>
      <c r="T57">
        <v>0</v>
      </c>
      <c r="U57">
        <v>337.21454199999999</v>
      </c>
      <c r="V57">
        <v>11.01582</v>
      </c>
      <c r="W57">
        <v>37.678936</v>
      </c>
      <c r="X57">
        <v>142.54434800000001</v>
      </c>
      <c r="Y57">
        <v>0</v>
      </c>
      <c r="Z57">
        <v>0</v>
      </c>
      <c r="AA57">
        <v>0</v>
      </c>
      <c r="AB57">
        <v>11.592701</v>
      </c>
      <c r="AC57">
        <v>0</v>
      </c>
      <c r="AD57">
        <v>8.8077279999999991</v>
      </c>
      <c r="AE57">
        <v>31.847028999999999</v>
      </c>
      <c r="AF57">
        <v>8.5749460000000006</v>
      </c>
      <c r="AG57">
        <v>39.009917999999999</v>
      </c>
      <c r="AH57">
        <v>45.205252999999999</v>
      </c>
      <c r="AI57">
        <v>0</v>
      </c>
      <c r="AJ57">
        <v>0</v>
      </c>
      <c r="AK57">
        <v>25.137810999999999</v>
      </c>
      <c r="AL57">
        <v>23.579653</v>
      </c>
      <c r="AM57">
        <v>0</v>
      </c>
      <c r="AN57">
        <v>0.79486900000000005</v>
      </c>
      <c r="AO57">
        <v>25.568297999999999</v>
      </c>
      <c r="AP57">
        <v>11.759388</v>
      </c>
      <c r="AQ57">
        <v>0</v>
      </c>
      <c r="AR57">
        <v>11.734747</v>
      </c>
      <c r="AS57">
        <v>9.0990669999999998</v>
      </c>
      <c r="AT57">
        <v>13.805528000000001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89.87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2101.4763030000004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501.85660200000001</v>
      </c>
      <c r="L58">
        <v>396.18299999999999</v>
      </c>
      <c r="M58">
        <v>69.573599999999999</v>
      </c>
      <c r="N58">
        <v>56.006650999999998</v>
      </c>
      <c r="O58">
        <v>119.498093</v>
      </c>
      <c r="P58">
        <v>99.649687999999998</v>
      </c>
      <c r="Q58">
        <v>4.8315000000000001</v>
      </c>
      <c r="R58">
        <v>40.961554</v>
      </c>
      <c r="S58">
        <v>6.7641</v>
      </c>
      <c r="T58">
        <v>0</v>
      </c>
      <c r="U58">
        <v>337.21454199999999</v>
      </c>
      <c r="V58">
        <v>11.01582</v>
      </c>
      <c r="W58">
        <v>37.678936</v>
      </c>
      <c r="X58">
        <v>142.54434800000001</v>
      </c>
      <c r="Y58">
        <v>0</v>
      </c>
      <c r="Z58">
        <v>0</v>
      </c>
      <c r="AA58">
        <v>0</v>
      </c>
      <c r="AB58">
        <v>11.592701</v>
      </c>
      <c r="AC58">
        <v>0</v>
      </c>
      <c r="AD58">
        <v>8.8077279999999991</v>
      </c>
      <c r="AE58">
        <v>31.847028999999999</v>
      </c>
      <c r="AF58">
        <v>8.5749460000000006</v>
      </c>
      <c r="AG58">
        <v>39.009917999999999</v>
      </c>
      <c r="AH58">
        <v>45.205252999999999</v>
      </c>
      <c r="AI58">
        <v>0</v>
      </c>
      <c r="AJ58">
        <v>0</v>
      </c>
      <c r="AK58">
        <v>25.137810999999999</v>
      </c>
      <c r="AL58">
        <v>23.579653</v>
      </c>
      <c r="AM58">
        <v>0</v>
      </c>
      <c r="AN58">
        <v>0.79486900000000005</v>
      </c>
      <c r="AO58">
        <v>25.568297999999999</v>
      </c>
      <c r="AP58">
        <v>11.759388</v>
      </c>
      <c r="AQ58">
        <v>0</v>
      </c>
      <c r="AR58">
        <v>11.734747</v>
      </c>
      <c r="AS58">
        <v>9.0990669999999998</v>
      </c>
      <c r="AT58">
        <v>13.805528000000001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89.87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2180.1653700000002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516.35110199999997</v>
      </c>
      <c r="L59">
        <v>420.34050000000002</v>
      </c>
      <c r="M59">
        <v>69.573599999999999</v>
      </c>
      <c r="N59">
        <v>56.006650999999998</v>
      </c>
      <c r="O59">
        <v>119.498093</v>
      </c>
      <c r="P59">
        <v>99.649687999999998</v>
      </c>
      <c r="Q59">
        <v>8.9161979999999996</v>
      </c>
      <c r="R59">
        <v>40.961554</v>
      </c>
      <c r="S59">
        <v>14.587747999999999</v>
      </c>
      <c r="T59">
        <v>0</v>
      </c>
      <c r="U59">
        <v>337.21454199999999</v>
      </c>
      <c r="V59">
        <v>11.01582</v>
      </c>
      <c r="W59">
        <v>37.678936</v>
      </c>
      <c r="X59">
        <v>142.54434800000001</v>
      </c>
      <c r="Y59">
        <v>0</v>
      </c>
      <c r="Z59">
        <v>0</v>
      </c>
      <c r="AA59">
        <v>0</v>
      </c>
      <c r="AB59">
        <v>11.592701</v>
      </c>
      <c r="AC59">
        <v>0</v>
      </c>
      <c r="AD59">
        <v>8.8077279999999991</v>
      </c>
      <c r="AE59">
        <v>31.847028999999999</v>
      </c>
      <c r="AF59">
        <v>8.5749460000000006</v>
      </c>
      <c r="AG59">
        <v>39.009917999999999</v>
      </c>
      <c r="AH59">
        <v>45.205252999999999</v>
      </c>
      <c r="AI59">
        <v>0</v>
      </c>
      <c r="AJ59">
        <v>0</v>
      </c>
      <c r="AK59">
        <v>25.137810999999999</v>
      </c>
      <c r="AL59">
        <v>23.579653</v>
      </c>
      <c r="AM59">
        <v>0</v>
      </c>
      <c r="AN59">
        <v>0.79486900000000005</v>
      </c>
      <c r="AO59">
        <v>25.568297999999999</v>
      </c>
      <c r="AP59">
        <v>11.759388</v>
      </c>
      <c r="AQ59">
        <v>0</v>
      </c>
      <c r="AR59">
        <v>11.734747</v>
      </c>
      <c r="AS59">
        <v>9.0990669999999998</v>
      </c>
      <c r="AT59">
        <v>13.805528000000001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89.87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2230.7257159999995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535.67710199999999</v>
      </c>
      <c r="L60">
        <v>420.34050000000002</v>
      </c>
      <c r="M60">
        <v>69.573599999999999</v>
      </c>
      <c r="N60">
        <v>56.006650999999998</v>
      </c>
      <c r="O60">
        <v>119.498093</v>
      </c>
      <c r="P60">
        <v>99.649687999999998</v>
      </c>
      <c r="Q60">
        <v>10.757721</v>
      </c>
      <c r="R60">
        <v>40.961554</v>
      </c>
      <c r="S60">
        <v>14.587747999999999</v>
      </c>
      <c r="T60">
        <v>0</v>
      </c>
      <c r="U60">
        <v>337.21454199999999</v>
      </c>
      <c r="V60">
        <v>11.01582</v>
      </c>
      <c r="W60">
        <v>37.678936</v>
      </c>
      <c r="X60">
        <v>142.54434800000001</v>
      </c>
      <c r="Y60">
        <v>0</v>
      </c>
      <c r="Z60">
        <v>0</v>
      </c>
      <c r="AA60">
        <v>0</v>
      </c>
      <c r="AB60">
        <v>11.592701</v>
      </c>
      <c r="AC60">
        <v>0</v>
      </c>
      <c r="AD60">
        <v>8.8077279999999991</v>
      </c>
      <c r="AE60">
        <v>31.847028999999999</v>
      </c>
      <c r="AF60">
        <v>8.5749460000000006</v>
      </c>
      <c r="AG60">
        <v>39.009917999999999</v>
      </c>
      <c r="AH60">
        <v>45.205252999999999</v>
      </c>
      <c r="AI60">
        <v>0</v>
      </c>
      <c r="AJ60">
        <v>0</v>
      </c>
      <c r="AK60">
        <v>25.137810999999999</v>
      </c>
      <c r="AL60">
        <v>23.579653</v>
      </c>
      <c r="AM60">
        <v>0</v>
      </c>
      <c r="AN60">
        <v>0.79486900000000005</v>
      </c>
      <c r="AO60">
        <v>25.568297999999999</v>
      </c>
      <c r="AP60">
        <v>11.759388</v>
      </c>
      <c r="AQ60">
        <v>0</v>
      </c>
      <c r="AR60">
        <v>11.734747</v>
      </c>
      <c r="AS60">
        <v>9.0990669999999998</v>
      </c>
      <c r="AT60">
        <v>13.805528000000001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89.87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2251.8932389999991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487.36210199999999</v>
      </c>
      <c r="L61">
        <v>420.34050000000002</v>
      </c>
      <c r="M61">
        <v>69.573599999999999</v>
      </c>
      <c r="N61">
        <v>56.006650999999998</v>
      </c>
      <c r="O61">
        <v>119.498093</v>
      </c>
      <c r="P61">
        <v>99.649687999999998</v>
      </c>
      <c r="Q61">
        <v>10.757721</v>
      </c>
      <c r="R61">
        <v>40.961554</v>
      </c>
      <c r="S61">
        <v>14.587747999999999</v>
      </c>
      <c r="T61">
        <v>0</v>
      </c>
      <c r="U61">
        <v>337.21454199999999</v>
      </c>
      <c r="V61">
        <v>11.01582</v>
      </c>
      <c r="W61">
        <v>37.678936</v>
      </c>
      <c r="X61">
        <v>142.54434800000001</v>
      </c>
      <c r="Y61">
        <v>0</v>
      </c>
      <c r="Z61">
        <v>0</v>
      </c>
      <c r="AA61">
        <v>0</v>
      </c>
      <c r="AB61">
        <v>11.592701</v>
      </c>
      <c r="AC61">
        <v>0</v>
      </c>
      <c r="AD61">
        <v>8.8077279999999991</v>
      </c>
      <c r="AE61">
        <v>31.847028999999999</v>
      </c>
      <c r="AF61">
        <v>8.5749460000000006</v>
      </c>
      <c r="AG61">
        <v>39.009917999999999</v>
      </c>
      <c r="AH61">
        <v>45.205252999999999</v>
      </c>
      <c r="AI61">
        <v>0</v>
      </c>
      <c r="AJ61">
        <v>0</v>
      </c>
      <c r="AK61">
        <v>25.137810999999999</v>
      </c>
      <c r="AL61">
        <v>23.579653</v>
      </c>
      <c r="AM61">
        <v>0</v>
      </c>
      <c r="AN61">
        <v>0.79486900000000005</v>
      </c>
      <c r="AO61">
        <v>25.568297999999999</v>
      </c>
      <c r="AP61">
        <v>11.759388</v>
      </c>
      <c r="AQ61">
        <v>0</v>
      </c>
      <c r="AR61">
        <v>11.734747</v>
      </c>
      <c r="AS61">
        <v>9.0990669999999998</v>
      </c>
      <c r="AT61">
        <v>13.805528000000001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89.87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2203.5782389999995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513.10088299999995</v>
      </c>
      <c r="L62">
        <v>420.34050000000002</v>
      </c>
      <c r="M62">
        <v>69.573599999999999</v>
      </c>
      <c r="N62">
        <v>56.006650999999998</v>
      </c>
      <c r="O62">
        <v>119.498093</v>
      </c>
      <c r="P62">
        <v>99.649687999999998</v>
      </c>
      <c r="Q62">
        <v>10.757721</v>
      </c>
      <c r="R62">
        <v>40.961554</v>
      </c>
      <c r="S62">
        <v>14.587747999999999</v>
      </c>
      <c r="T62">
        <v>0</v>
      </c>
      <c r="U62">
        <v>337.21454199999999</v>
      </c>
      <c r="V62">
        <v>11.01582</v>
      </c>
      <c r="W62">
        <v>37.678936</v>
      </c>
      <c r="X62">
        <v>142.54434800000001</v>
      </c>
      <c r="Y62">
        <v>0</v>
      </c>
      <c r="Z62">
        <v>0</v>
      </c>
      <c r="AA62">
        <v>0</v>
      </c>
      <c r="AB62">
        <v>11.592701</v>
      </c>
      <c r="AC62">
        <v>0</v>
      </c>
      <c r="AD62">
        <v>8.8077279999999991</v>
      </c>
      <c r="AE62">
        <v>31.847028999999999</v>
      </c>
      <c r="AF62">
        <v>8.5749460000000006</v>
      </c>
      <c r="AG62">
        <v>39.009917999999999</v>
      </c>
      <c r="AH62">
        <v>45.205252999999999</v>
      </c>
      <c r="AI62">
        <v>0</v>
      </c>
      <c r="AJ62">
        <v>0</v>
      </c>
      <c r="AK62">
        <v>25.137810999999999</v>
      </c>
      <c r="AL62">
        <v>23.579653</v>
      </c>
      <c r="AM62">
        <v>0</v>
      </c>
      <c r="AN62">
        <v>0.79486900000000005</v>
      </c>
      <c r="AO62">
        <v>25.568297999999999</v>
      </c>
      <c r="AP62">
        <v>11.759388</v>
      </c>
      <c r="AQ62">
        <v>0</v>
      </c>
      <c r="AR62">
        <v>11.734747</v>
      </c>
      <c r="AS62">
        <v>9.0990669999999998</v>
      </c>
      <c r="AT62">
        <v>13.805528000000001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89.87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2229.3170199999995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535.67710199999999</v>
      </c>
      <c r="L63">
        <v>420.34050000000002</v>
      </c>
      <c r="M63">
        <v>75.735512999999997</v>
      </c>
      <c r="N63">
        <v>56.006650999999998</v>
      </c>
      <c r="O63">
        <v>119.498093</v>
      </c>
      <c r="P63">
        <v>99.649687999999998</v>
      </c>
      <c r="Q63">
        <v>10.757721</v>
      </c>
      <c r="R63">
        <v>40.961554</v>
      </c>
      <c r="S63">
        <v>14.587747999999999</v>
      </c>
      <c r="T63">
        <v>0</v>
      </c>
      <c r="U63">
        <v>337.21454199999999</v>
      </c>
      <c r="V63">
        <v>11.01582</v>
      </c>
      <c r="W63">
        <v>37.678936</v>
      </c>
      <c r="X63">
        <v>142.54434800000001</v>
      </c>
      <c r="Y63">
        <v>0</v>
      </c>
      <c r="Z63">
        <v>0</v>
      </c>
      <c r="AA63">
        <v>0</v>
      </c>
      <c r="AB63">
        <v>11.592701</v>
      </c>
      <c r="AC63">
        <v>0</v>
      </c>
      <c r="AD63">
        <v>8.8077279999999991</v>
      </c>
      <c r="AE63">
        <v>31.847028999999999</v>
      </c>
      <c r="AF63">
        <v>8.5749460000000006</v>
      </c>
      <c r="AG63">
        <v>39.009917999999999</v>
      </c>
      <c r="AH63">
        <v>45.205252999999999</v>
      </c>
      <c r="AI63">
        <v>0</v>
      </c>
      <c r="AJ63">
        <v>0</v>
      </c>
      <c r="AK63">
        <v>25.137810999999999</v>
      </c>
      <c r="AL63">
        <v>12.912667000000001</v>
      </c>
      <c r="AM63">
        <v>0</v>
      </c>
      <c r="AN63">
        <v>0.79486900000000005</v>
      </c>
      <c r="AO63">
        <v>25.568297999999999</v>
      </c>
      <c r="AP63">
        <v>11.759388</v>
      </c>
      <c r="AQ63">
        <v>0</v>
      </c>
      <c r="AR63">
        <v>11.734747</v>
      </c>
      <c r="AS63">
        <v>9.0990669999999998</v>
      </c>
      <c r="AT63">
        <v>13.805528000000001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89.87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2247.3881659999993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555.00310200000001</v>
      </c>
      <c r="L64">
        <v>420.34050000000002</v>
      </c>
      <c r="M64">
        <v>85.087452999999996</v>
      </c>
      <c r="N64">
        <v>56.006650999999998</v>
      </c>
      <c r="O64">
        <v>119.498093</v>
      </c>
      <c r="P64">
        <v>99.649687999999998</v>
      </c>
      <c r="Q64">
        <v>10.757721</v>
      </c>
      <c r="R64">
        <v>40.961554</v>
      </c>
      <c r="S64">
        <v>14.587747999999999</v>
      </c>
      <c r="T64">
        <v>0</v>
      </c>
      <c r="U64">
        <v>337.21454199999999</v>
      </c>
      <c r="V64">
        <v>11.01582</v>
      </c>
      <c r="W64">
        <v>37.678936</v>
      </c>
      <c r="X64">
        <v>142.54434800000001</v>
      </c>
      <c r="Y64">
        <v>0</v>
      </c>
      <c r="Z64">
        <v>0</v>
      </c>
      <c r="AA64">
        <v>0</v>
      </c>
      <c r="AB64">
        <v>11.592701</v>
      </c>
      <c r="AC64">
        <v>0</v>
      </c>
      <c r="AD64">
        <v>8.8077279999999991</v>
      </c>
      <c r="AE64">
        <v>31.847028999999999</v>
      </c>
      <c r="AF64">
        <v>8.5749460000000006</v>
      </c>
      <c r="AG64">
        <v>39.009917999999999</v>
      </c>
      <c r="AH64">
        <v>45.205252999999999</v>
      </c>
      <c r="AI64">
        <v>0</v>
      </c>
      <c r="AJ64">
        <v>0</v>
      </c>
      <c r="AK64">
        <v>25.137810999999999</v>
      </c>
      <c r="AL64">
        <v>12.912667000000001</v>
      </c>
      <c r="AM64">
        <v>0</v>
      </c>
      <c r="AN64">
        <v>0.79486900000000005</v>
      </c>
      <c r="AO64">
        <v>25.568297999999999</v>
      </c>
      <c r="AP64">
        <v>11.759388</v>
      </c>
      <c r="AQ64">
        <v>0</v>
      </c>
      <c r="AR64">
        <v>11.734747</v>
      </c>
      <c r="AS64">
        <v>9.0990669999999998</v>
      </c>
      <c r="AT64">
        <v>13.805528000000001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89.87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2276.0661059999993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636.32546000000002</v>
      </c>
      <c r="L65">
        <v>444.49316800000003</v>
      </c>
      <c r="M65">
        <v>69.573599999999999</v>
      </c>
      <c r="N65">
        <v>56.006650999999998</v>
      </c>
      <c r="O65">
        <v>119.498093</v>
      </c>
      <c r="P65">
        <v>99.649687999999998</v>
      </c>
      <c r="Q65">
        <v>10.728732000000001</v>
      </c>
      <c r="R65">
        <v>40.961554</v>
      </c>
      <c r="S65">
        <v>14.520106999999999</v>
      </c>
      <c r="T65">
        <v>0</v>
      </c>
      <c r="U65">
        <v>337.21454199999999</v>
      </c>
      <c r="V65">
        <v>11.01582</v>
      </c>
      <c r="W65">
        <v>37.678936</v>
      </c>
      <c r="X65">
        <v>142.54434800000001</v>
      </c>
      <c r="Y65">
        <v>0</v>
      </c>
      <c r="Z65">
        <v>0</v>
      </c>
      <c r="AA65">
        <v>0</v>
      </c>
      <c r="AB65">
        <v>11.592701</v>
      </c>
      <c r="AC65">
        <v>0</v>
      </c>
      <c r="AD65">
        <v>8.8077279999999991</v>
      </c>
      <c r="AE65">
        <v>31.847028999999999</v>
      </c>
      <c r="AF65">
        <v>8.5749460000000006</v>
      </c>
      <c r="AG65">
        <v>39.009917999999999</v>
      </c>
      <c r="AH65">
        <v>45.205252999999999</v>
      </c>
      <c r="AI65">
        <v>0</v>
      </c>
      <c r="AJ65">
        <v>0</v>
      </c>
      <c r="AK65">
        <v>25.137810999999999</v>
      </c>
      <c r="AL65">
        <v>12.912667000000001</v>
      </c>
      <c r="AM65">
        <v>0</v>
      </c>
      <c r="AN65">
        <v>0.79486900000000005</v>
      </c>
      <c r="AO65">
        <v>25.568297999999999</v>
      </c>
      <c r="AP65">
        <v>11.759388</v>
      </c>
      <c r="AQ65">
        <v>0</v>
      </c>
      <c r="AR65">
        <v>11.734747</v>
      </c>
      <c r="AS65">
        <v>9.0990669999999998</v>
      </c>
      <c r="AT65">
        <v>13.805528000000001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89.87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2365.9306489999999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650.81996000000004</v>
      </c>
      <c r="L66">
        <v>444.49316800000003</v>
      </c>
      <c r="M66">
        <v>69.573599999999999</v>
      </c>
      <c r="N66">
        <v>56.006650999999998</v>
      </c>
      <c r="O66">
        <v>119.498093</v>
      </c>
      <c r="P66">
        <v>99.649687999999998</v>
      </c>
      <c r="Q66">
        <v>10.728732000000001</v>
      </c>
      <c r="R66">
        <v>40.961554</v>
      </c>
      <c r="S66">
        <v>14.520106999999999</v>
      </c>
      <c r="T66">
        <v>0</v>
      </c>
      <c r="U66">
        <v>337.21454199999999</v>
      </c>
      <c r="V66">
        <v>11.01582</v>
      </c>
      <c r="W66">
        <v>37.678936</v>
      </c>
      <c r="X66">
        <v>142.54434800000001</v>
      </c>
      <c r="Y66">
        <v>0</v>
      </c>
      <c r="Z66">
        <v>6.3010489999999999</v>
      </c>
      <c r="AA66">
        <v>0</v>
      </c>
      <c r="AB66">
        <v>11.592701</v>
      </c>
      <c r="AC66">
        <v>0</v>
      </c>
      <c r="AD66">
        <v>8.8077279999999991</v>
      </c>
      <c r="AE66">
        <v>31.847028999999999</v>
      </c>
      <c r="AF66">
        <v>8.5749460000000006</v>
      </c>
      <c r="AG66">
        <v>39.009917999999999</v>
      </c>
      <c r="AH66">
        <v>45.205252999999999</v>
      </c>
      <c r="AI66">
        <v>0</v>
      </c>
      <c r="AJ66">
        <v>0</v>
      </c>
      <c r="AK66">
        <v>25.137810999999999</v>
      </c>
      <c r="AL66">
        <v>12.912667000000001</v>
      </c>
      <c r="AM66">
        <v>0</v>
      </c>
      <c r="AN66">
        <v>0.79486900000000005</v>
      </c>
      <c r="AO66">
        <v>25.568297999999999</v>
      </c>
      <c r="AP66">
        <v>11.759388</v>
      </c>
      <c r="AQ66">
        <v>0</v>
      </c>
      <c r="AR66">
        <v>11.734747</v>
      </c>
      <c r="AS66">
        <v>9.0990669999999998</v>
      </c>
      <c r="AT66">
        <v>13.805528000000001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89.87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2386.7261980000003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660.11486000000002</v>
      </c>
      <c r="L67">
        <v>451.67277799999999</v>
      </c>
      <c r="M67">
        <v>87.499166000000002</v>
      </c>
      <c r="N67">
        <v>56.006650999999998</v>
      </c>
      <c r="O67">
        <v>119.498093</v>
      </c>
      <c r="P67">
        <v>99.649687999999998</v>
      </c>
      <c r="Q67">
        <v>15.262786999999999</v>
      </c>
      <c r="R67">
        <v>40.961554</v>
      </c>
      <c r="S67">
        <v>20.884017</v>
      </c>
      <c r="T67">
        <v>0</v>
      </c>
      <c r="U67">
        <v>337.21454199999999</v>
      </c>
      <c r="V67">
        <v>11.01582</v>
      </c>
      <c r="W67">
        <v>37.678936</v>
      </c>
      <c r="X67">
        <v>95.029566000000003</v>
      </c>
      <c r="Y67">
        <v>0</v>
      </c>
      <c r="Z67">
        <v>6.3010489999999999</v>
      </c>
      <c r="AA67">
        <v>0</v>
      </c>
      <c r="AB67">
        <v>11.592701</v>
      </c>
      <c r="AC67">
        <v>0</v>
      </c>
      <c r="AD67">
        <v>1.2764819999999999</v>
      </c>
      <c r="AE67">
        <v>31.847028999999999</v>
      </c>
      <c r="AF67">
        <v>8.5749460000000006</v>
      </c>
      <c r="AG67">
        <v>39.009917999999999</v>
      </c>
      <c r="AH67">
        <v>45.205252999999999</v>
      </c>
      <c r="AI67">
        <v>0</v>
      </c>
      <c r="AJ67">
        <v>0</v>
      </c>
      <c r="AK67">
        <v>25.137810999999999</v>
      </c>
      <c r="AL67">
        <v>23.579653</v>
      </c>
      <c r="AM67">
        <v>0</v>
      </c>
      <c r="AN67">
        <v>0.79486900000000005</v>
      </c>
      <c r="AO67">
        <v>25.568297999999999</v>
      </c>
      <c r="AP67">
        <v>11.759388</v>
      </c>
      <c r="AQ67">
        <v>0</v>
      </c>
      <c r="AR67">
        <v>46.938988999999999</v>
      </c>
      <c r="AS67">
        <v>9.0990669999999998</v>
      </c>
      <c r="AT67">
        <v>13.805528000000001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82.14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2415.1194390000001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660.11486000000002</v>
      </c>
      <c r="L68">
        <v>451.67277799999999</v>
      </c>
      <c r="M68">
        <v>88.899600000000007</v>
      </c>
      <c r="N68">
        <v>56.006650999999998</v>
      </c>
      <c r="O68">
        <v>119.498093</v>
      </c>
      <c r="P68">
        <v>99.649687999999998</v>
      </c>
      <c r="Q68">
        <v>15.34726</v>
      </c>
      <c r="R68">
        <v>40.961554</v>
      </c>
      <c r="S68">
        <v>20.888507000000001</v>
      </c>
      <c r="T68">
        <v>0</v>
      </c>
      <c r="U68">
        <v>337.21454199999999</v>
      </c>
      <c r="V68">
        <v>11.01582</v>
      </c>
      <c r="W68">
        <v>37.678936</v>
      </c>
      <c r="X68">
        <v>95.029566000000003</v>
      </c>
      <c r="Y68">
        <v>0</v>
      </c>
      <c r="Z68">
        <v>6.3010489999999999</v>
      </c>
      <c r="AA68">
        <v>0</v>
      </c>
      <c r="AB68">
        <v>11.592701</v>
      </c>
      <c r="AC68">
        <v>0</v>
      </c>
      <c r="AD68">
        <v>1.2764819999999999</v>
      </c>
      <c r="AE68">
        <v>31.847028999999999</v>
      </c>
      <c r="AF68">
        <v>8.5749460000000006</v>
      </c>
      <c r="AG68">
        <v>39.009917999999999</v>
      </c>
      <c r="AH68">
        <v>45.205252999999999</v>
      </c>
      <c r="AI68">
        <v>0</v>
      </c>
      <c r="AJ68">
        <v>0</v>
      </c>
      <c r="AK68">
        <v>25.137810999999999</v>
      </c>
      <c r="AL68">
        <v>23.579653</v>
      </c>
      <c r="AM68">
        <v>0</v>
      </c>
      <c r="AN68">
        <v>0.79486900000000005</v>
      </c>
      <c r="AO68">
        <v>25.568297999999999</v>
      </c>
      <c r="AP68">
        <v>11.759388</v>
      </c>
      <c r="AQ68">
        <v>0</v>
      </c>
      <c r="AR68">
        <v>46.938988999999999</v>
      </c>
      <c r="AS68">
        <v>9.0990669999999998</v>
      </c>
      <c r="AT68">
        <v>13.805528000000001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82.14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2416.6088359999999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660.11486000000002</v>
      </c>
      <c r="L69">
        <v>440.02145999999999</v>
      </c>
      <c r="M69">
        <v>88.899600000000007</v>
      </c>
      <c r="N69">
        <v>56.006650999999998</v>
      </c>
      <c r="O69">
        <v>119.498093</v>
      </c>
      <c r="P69">
        <v>99.649687999999998</v>
      </c>
      <c r="Q69">
        <v>19.311506000000001</v>
      </c>
      <c r="R69">
        <v>40.961554</v>
      </c>
      <c r="S69">
        <v>25.500754000000001</v>
      </c>
      <c r="T69">
        <v>0</v>
      </c>
      <c r="U69">
        <v>337.21454199999999</v>
      </c>
      <c r="V69">
        <v>11.01582</v>
      </c>
      <c r="W69">
        <v>37.678936</v>
      </c>
      <c r="X69">
        <v>95.029566000000003</v>
      </c>
      <c r="Y69">
        <v>0</v>
      </c>
      <c r="Z69">
        <v>6.3010489999999999</v>
      </c>
      <c r="AA69">
        <v>0</v>
      </c>
      <c r="AB69">
        <v>11.592701</v>
      </c>
      <c r="AC69">
        <v>0</v>
      </c>
      <c r="AD69">
        <v>1.2764819999999999</v>
      </c>
      <c r="AE69">
        <v>31.847028999999999</v>
      </c>
      <c r="AF69">
        <v>8.5749460000000006</v>
      </c>
      <c r="AG69">
        <v>39.009917999999999</v>
      </c>
      <c r="AH69">
        <v>45.205252999999999</v>
      </c>
      <c r="AI69">
        <v>0</v>
      </c>
      <c r="AJ69">
        <v>0</v>
      </c>
      <c r="AK69">
        <v>25.137810999999999</v>
      </c>
      <c r="AL69">
        <v>23.579653</v>
      </c>
      <c r="AM69">
        <v>0</v>
      </c>
      <c r="AN69">
        <v>0.79486900000000005</v>
      </c>
      <c r="AO69">
        <v>22.727376</v>
      </c>
      <c r="AP69">
        <v>11.759388</v>
      </c>
      <c r="AQ69">
        <v>0</v>
      </c>
      <c r="AR69">
        <v>14.935133</v>
      </c>
      <c r="AS69">
        <v>9.0990669999999998</v>
      </c>
      <c r="AT69">
        <v>13.805528000000001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72.47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2369.0192329999995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660.11486000000002</v>
      </c>
      <c r="L70">
        <v>440.02145999999999</v>
      </c>
      <c r="M70">
        <v>88.899600000000007</v>
      </c>
      <c r="N70">
        <v>56.006650999999998</v>
      </c>
      <c r="O70">
        <v>119.498093</v>
      </c>
      <c r="P70">
        <v>99.649687999999998</v>
      </c>
      <c r="Q70">
        <v>19.311506000000001</v>
      </c>
      <c r="R70">
        <v>40.961554</v>
      </c>
      <c r="S70">
        <v>25.500754000000001</v>
      </c>
      <c r="T70">
        <v>0</v>
      </c>
      <c r="U70">
        <v>337.21454199999999</v>
      </c>
      <c r="V70">
        <v>11.01582</v>
      </c>
      <c r="W70">
        <v>37.678936</v>
      </c>
      <c r="X70">
        <v>95.029566000000003</v>
      </c>
      <c r="Y70">
        <v>0</v>
      </c>
      <c r="Z70">
        <v>6.3010489999999999</v>
      </c>
      <c r="AA70">
        <v>0</v>
      </c>
      <c r="AB70">
        <v>11.592701</v>
      </c>
      <c r="AC70">
        <v>0</v>
      </c>
      <c r="AD70">
        <v>1.2764819999999999</v>
      </c>
      <c r="AE70">
        <v>31.847028999999999</v>
      </c>
      <c r="AF70">
        <v>8.5749460000000006</v>
      </c>
      <c r="AG70">
        <v>39.009917999999999</v>
      </c>
      <c r="AH70">
        <v>45.205252999999999</v>
      </c>
      <c r="AI70">
        <v>0</v>
      </c>
      <c r="AJ70">
        <v>0</v>
      </c>
      <c r="AK70">
        <v>25.137810999999999</v>
      </c>
      <c r="AL70">
        <v>34.808059</v>
      </c>
      <c r="AM70">
        <v>0</v>
      </c>
      <c r="AN70">
        <v>0.79486900000000005</v>
      </c>
      <c r="AO70">
        <v>22.727376</v>
      </c>
      <c r="AP70">
        <v>11.759388</v>
      </c>
      <c r="AQ70">
        <v>0</v>
      </c>
      <c r="AR70">
        <v>10.667952</v>
      </c>
      <c r="AS70">
        <v>9.7490009999999998</v>
      </c>
      <c r="AT70">
        <v>13.805528000000001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72.47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2376.6303919999996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660.11486000000002</v>
      </c>
      <c r="L71">
        <v>435.08080699999999</v>
      </c>
      <c r="M71">
        <v>88.899600000000007</v>
      </c>
      <c r="N71">
        <v>56.006650999999998</v>
      </c>
      <c r="O71">
        <v>119.498093</v>
      </c>
      <c r="P71">
        <v>99.649687999999998</v>
      </c>
      <c r="Q71">
        <v>19.311506000000001</v>
      </c>
      <c r="R71">
        <v>40.961554</v>
      </c>
      <c r="S71">
        <v>25.500754000000001</v>
      </c>
      <c r="T71">
        <v>0</v>
      </c>
      <c r="U71">
        <v>337.21454199999999</v>
      </c>
      <c r="V71">
        <v>11.01582</v>
      </c>
      <c r="W71">
        <v>37.678936</v>
      </c>
      <c r="X71">
        <v>95.029566000000003</v>
      </c>
      <c r="Y71">
        <v>0</v>
      </c>
      <c r="Z71">
        <v>6.3010489999999999</v>
      </c>
      <c r="AA71">
        <v>0</v>
      </c>
      <c r="AB71">
        <v>11.592701</v>
      </c>
      <c r="AC71">
        <v>0</v>
      </c>
      <c r="AD71">
        <v>1.2764819999999999</v>
      </c>
      <c r="AE71">
        <v>31.847028999999999</v>
      </c>
      <c r="AF71">
        <v>8.5749460000000006</v>
      </c>
      <c r="AG71">
        <v>39.009917999999999</v>
      </c>
      <c r="AH71">
        <v>45.205252999999999</v>
      </c>
      <c r="AI71">
        <v>0</v>
      </c>
      <c r="AJ71">
        <v>0</v>
      </c>
      <c r="AK71">
        <v>25.137810999999999</v>
      </c>
      <c r="AL71">
        <v>12.912667000000001</v>
      </c>
      <c r="AM71">
        <v>0</v>
      </c>
      <c r="AN71">
        <v>0.79486900000000005</v>
      </c>
      <c r="AO71">
        <v>22.727376</v>
      </c>
      <c r="AP71">
        <v>11.759388</v>
      </c>
      <c r="AQ71">
        <v>0</v>
      </c>
      <c r="AR71">
        <v>10.667952</v>
      </c>
      <c r="AS71">
        <v>16.118348000000001</v>
      </c>
      <c r="AT71">
        <v>13.805528000000001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2373.563693999999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660.11486000000002</v>
      </c>
      <c r="L72">
        <v>435.08080699999999</v>
      </c>
      <c r="M72">
        <v>88.899600000000007</v>
      </c>
      <c r="N72">
        <v>56.006650999999998</v>
      </c>
      <c r="O72">
        <v>119.498093</v>
      </c>
      <c r="P72">
        <v>99.649687999999998</v>
      </c>
      <c r="Q72">
        <v>19.311506000000001</v>
      </c>
      <c r="R72">
        <v>40.961554</v>
      </c>
      <c r="S72">
        <v>25.500754000000001</v>
      </c>
      <c r="T72">
        <v>0</v>
      </c>
      <c r="U72">
        <v>337.21454199999999</v>
      </c>
      <c r="V72">
        <v>9.8658260000000002</v>
      </c>
      <c r="W72">
        <v>37.678936</v>
      </c>
      <c r="X72">
        <v>95.029566000000003</v>
      </c>
      <c r="Y72">
        <v>0</v>
      </c>
      <c r="Z72">
        <v>0</v>
      </c>
      <c r="AA72">
        <v>0</v>
      </c>
      <c r="AB72">
        <v>11.592701</v>
      </c>
      <c r="AC72">
        <v>0</v>
      </c>
      <c r="AD72">
        <v>1.2764819999999999</v>
      </c>
      <c r="AE72">
        <v>31.847028999999999</v>
      </c>
      <c r="AF72">
        <v>8.5749460000000006</v>
      </c>
      <c r="AG72">
        <v>39.009917999999999</v>
      </c>
      <c r="AH72">
        <v>45.205252999999999</v>
      </c>
      <c r="AI72">
        <v>0</v>
      </c>
      <c r="AJ72">
        <v>0</v>
      </c>
      <c r="AK72">
        <v>25.137810999999999</v>
      </c>
      <c r="AL72">
        <v>12.912667000000001</v>
      </c>
      <c r="AM72">
        <v>0</v>
      </c>
      <c r="AN72">
        <v>0.79486900000000005</v>
      </c>
      <c r="AO72">
        <v>22.727376</v>
      </c>
      <c r="AP72">
        <v>11.759388</v>
      </c>
      <c r="AQ72">
        <v>14.91484</v>
      </c>
      <c r="AR72">
        <v>10.667952</v>
      </c>
      <c r="AS72">
        <v>16.118348000000001</v>
      </c>
      <c r="AT72">
        <v>13.805528000000001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2381.0274909999989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660.11486000000002</v>
      </c>
      <c r="L73">
        <v>433.39610699999997</v>
      </c>
      <c r="M73">
        <v>88.899600000000007</v>
      </c>
      <c r="N73">
        <v>56.006650999999998</v>
      </c>
      <c r="O73">
        <v>119.498093</v>
      </c>
      <c r="P73">
        <v>99.649687999999998</v>
      </c>
      <c r="Q73">
        <v>19.311506000000001</v>
      </c>
      <c r="R73">
        <v>40.961554</v>
      </c>
      <c r="S73">
        <v>25.500754000000001</v>
      </c>
      <c r="T73">
        <v>0</v>
      </c>
      <c r="U73">
        <v>337.21454199999999</v>
      </c>
      <c r="V73">
        <v>3.57531</v>
      </c>
      <c r="W73">
        <v>37.678936</v>
      </c>
      <c r="X73">
        <v>95.029566000000003</v>
      </c>
      <c r="Y73">
        <v>0</v>
      </c>
      <c r="Z73">
        <v>0</v>
      </c>
      <c r="AA73">
        <v>0</v>
      </c>
      <c r="AB73">
        <v>11.592701</v>
      </c>
      <c r="AC73">
        <v>0</v>
      </c>
      <c r="AD73">
        <v>1.2764819999999999</v>
      </c>
      <c r="AE73">
        <v>31.847028999999999</v>
      </c>
      <c r="AF73">
        <v>8.5749460000000006</v>
      </c>
      <c r="AG73">
        <v>39.009917999999999</v>
      </c>
      <c r="AH73">
        <v>59.480595999999998</v>
      </c>
      <c r="AI73">
        <v>0</v>
      </c>
      <c r="AJ73">
        <v>0</v>
      </c>
      <c r="AK73">
        <v>25.137810999999999</v>
      </c>
      <c r="AL73">
        <v>12.912667000000001</v>
      </c>
      <c r="AM73">
        <v>0</v>
      </c>
      <c r="AN73">
        <v>0.79486900000000005</v>
      </c>
      <c r="AO73">
        <v>21.591007000000001</v>
      </c>
      <c r="AP73">
        <v>11.759388</v>
      </c>
      <c r="AQ73">
        <v>30.073188999999999</v>
      </c>
      <c r="AR73">
        <v>10.667952</v>
      </c>
      <c r="AS73">
        <v>9.0990669999999998</v>
      </c>
      <c r="AT73">
        <v>13.805528000000001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2394.3303169999995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660.11486000000002</v>
      </c>
      <c r="L74">
        <v>433.39610699999997</v>
      </c>
      <c r="M74">
        <v>88.899600000000007</v>
      </c>
      <c r="N74">
        <v>56.006650999999998</v>
      </c>
      <c r="O74">
        <v>119.498093</v>
      </c>
      <c r="P74">
        <v>99.649687999999998</v>
      </c>
      <c r="Q74">
        <v>19.311506000000001</v>
      </c>
      <c r="R74">
        <v>40.961554</v>
      </c>
      <c r="S74">
        <v>25.500754000000001</v>
      </c>
      <c r="T74">
        <v>0</v>
      </c>
      <c r="U74">
        <v>337.21454199999999</v>
      </c>
      <c r="V74">
        <v>3.57531</v>
      </c>
      <c r="W74">
        <v>37.678936</v>
      </c>
      <c r="X74">
        <v>95.029566000000003</v>
      </c>
      <c r="Y74">
        <v>0</v>
      </c>
      <c r="Z74">
        <v>0</v>
      </c>
      <c r="AA74">
        <v>6.1070159999999998</v>
      </c>
      <c r="AB74">
        <v>11.592701</v>
      </c>
      <c r="AC74">
        <v>0</v>
      </c>
      <c r="AD74">
        <v>1.2764819999999999</v>
      </c>
      <c r="AE74">
        <v>31.847028999999999</v>
      </c>
      <c r="AF74">
        <v>8.5749460000000006</v>
      </c>
      <c r="AG74">
        <v>39.009917999999999</v>
      </c>
      <c r="AH74">
        <v>59.480595999999998</v>
      </c>
      <c r="AI74">
        <v>0</v>
      </c>
      <c r="AJ74">
        <v>0</v>
      </c>
      <c r="AK74">
        <v>25.137810999999999</v>
      </c>
      <c r="AL74">
        <v>12.912667000000001</v>
      </c>
      <c r="AM74">
        <v>0</v>
      </c>
      <c r="AN74">
        <v>0.79486900000000005</v>
      </c>
      <c r="AO74">
        <v>21.591007000000001</v>
      </c>
      <c r="AP74">
        <v>11.759388</v>
      </c>
      <c r="AQ74">
        <v>43.831367999999998</v>
      </c>
      <c r="AR74">
        <v>12.801542</v>
      </c>
      <c r="AS74">
        <v>9.0990669999999998</v>
      </c>
      <c r="AT74">
        <v>13.805528000000001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2416.3291019999997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660.11486000000002</v>
      </c>
      <c r="L75">
        <v>427.51527800000002</v>
      </c>
      <c r="M75">
        <v>88.899600000000007</v>
      </c>
      <c r="N75">
        <v>56.006650999999998</v>
      </c>
      <c r="O75">
        <v>119.498093</v>
      </c>
      <c r="P75">
        <v>99.649687999999998</v>
      </c>
      <c r="Q75">
        <v>19.311506000000001</v>
      </c>
      <c r="R75">
        <v>40.961554</v>
      </c>
      <c r="S75">
        <v>25.500754000000001</v>
      </c>
      <c r="T75">
        <v>0</v>
      </c>
      <c r="U75">
        <v>337.21454199999999</v>
      </c>
      <c r="V75">
        <v>3.57531</v>
      </c>
      <c r="W75">
        <v>37.678936</v>
      </c>
      <c r="X75">
        <v>95.029566000000003</v>
      </c>
      <c r="Y75">
        <v>0</v>
      </c>
      <c r="Z75">
        <v>0</v>
      </c>
      <c r="AA75">
        <v>11.068966</v>
      </c>
      <c r="AB75">
        <v>11.592701</v>
      </c>
      <c r="AC75">
        <v>0</v>
      </c>
      <c r="AD75">
        <v>1.2764819999999999</v>
      </c>
      <c r="AE75">
        <v>47.770544000000001</v>
      </c>
      <c r="AF75">
        <v>8.5749460000000006</v>
      </c>
      <c r="AG75">
        <v>39.009917999999999</v>
      </c>
      <c r="AH75">
        <v>59.480595999999998</v>
      </c>
      <c r="AI75">
        <v>0</v>
      </c>
      <c r="AJ75">
        <v>0</v>
      </c>
      <c r="AK75">
        <v>25.137810999999999</v>
      </c>
      <c r="AL75">
        <v>34.808059</v>
      </c>
      <c r="AM75">
        <v>0</v>
      </c>
      <c r="AN75">
        <v>0.75789799999999996</v>
      </c>
      <c r="AO75">
        <v>22.727376</v>
      </c>
      <c r="AP75">
        <v>11.759388</v>
      </c>
      <c r="AQ75">
        <v>43.831367999999998</v>
      </c>
      <c r="AR75">
        <v>12.801542</v>
      </c>
      <c r="AS75">
        <v>9.0990669999999998</v>
      </c>
      <c r="AT75">
        <v>13.805528000000001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89.87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2454.3285279999996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660.11486000000002</v>
      </c>
      <c r="L76">
        <v>427.51527800000002</v>
      </c>
      <c r="M76">
        <v>88.899600000000007</v>
      </c>
      <c r="N76">
        <v>56.006650999999998</v>
      </c>
      <c r="O76">
        <v>119.498093</v>
      </c>
      <c r="P76">
        <v>99.649687999999998</v>
      </c>
      <c r="Q76">
        <v>19.311506000000001</v>
      </c>
      <c r="R76">
        <v>40.961554</v>
      </c>
      <c r="S76">
        <v>25.500754000000001</v>
      </c>
      <c r="T76">
        <v>0</v>
      </c>
      <c r="U76">
        <v>337.21454199999999</v>
      </c>
      <c r="V76">
        <v>3.57531</v>
      </c>
      <c r="W76">
        <v>37.678936</v>
      </c>
      <c r="X76">
        <v>95.029566000000003</v>
      </c>
      <c r="Y76">
        <v>0</v>
      </c>
      <c r="Z76">
        <v>0</v>
      </c>
      <c r="AA76">
        <v>21.374555999999998</v>
      </c>
      <c r="AB76">
        <v>11.592701</v>
      </c>
      <c r="AC76">
        <v>0</v>
      </c>
      <c r="AD76">
        <v>1.2764819999999999</v>
      </c>
      <c r="AE76">
        <v>47.770544000000001</v>
      </c>
      <c r="AF76">
        <v>8.5749460000000006</v>
      </c>
      <c r="AG76">
        <v>39.009917999999999</v>
      </c>
      <c r="AH76">
        <v>80.527576999999994</v>
      </c>
      <c r="AI76">
        <v>0</v>
      </c>
      <c r="AJ76">
        <v>0</v>
      </c>
      <c r="AK76">
        <v>25.137810999999999</v>
      </c>
      <c r="AL76">
        <v>76.701240999999996</v>
      </c>
      <c r="AM76">
        <v>3.4778099999999998</v>
      </c>
      <c r="AN76">
        <v>0.75789799999999996</v>
      </c>
      <c r="AO76">
        <v>22.727376</v>
      </c>
      <c r="AP76">
        <v>11.759388</v>
      </c>
      <c r="AQ76">
        <v>50.771335000000001</v>
      </c>
      <c r="AR76">
        <v>12.801542</v>
      </c>
      <c r="AS76">
        <v>9.0990669999999998</v>
      </c>
      <c r="AT76">
        <v>13.805528000000001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89.87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2537.9920579999994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660.11486000000002</v>
      </c>
      <c r="L77">
        <v>420.76083999999997</v>
      </c>
      <c r="M77">
        <v>88.899600000000007</v>
      </c>
      <c r="N77">
        <v>56.006650999999998</v>
      </c>
      <c r="O77">
        <v>119.498093</v>
      </c>
      <c r="P77">
        <v>99.649687999999998</v>
      </c>
      <c r="Q77">
        <v>19.311506000000001</v>
      </c>
      <c r="R77">
        <v>40.961554</v>
      </c>
      <c r="S77">
        <v>25.500754000000001</v>
      </c>
      <c r="T77">
        <v>0</v>
      </c>
      <c r="U77">
        <v>337.21454199999999</v>
      </c>
      <c r="V77">
        <v>3.57531</v>
      </c>
      <c r="W77">
        <v>37.678936</v>
      </c>
      <c r="X77">
        <v>95.029566000000003</v>
      </c>
      <c r="Y77">
        <v>0</v>
      </c>
      <c r="Z77">
        <v>0</v>
      </c>
      <c r="AA77">
        <v>32.061833999999998</v>
      </c>
      <c r="AB77">
        <v>12.72621</v>
      </c>
      <c r="AC77">
        <v>9.3516969999999997</v>
      </c>
      <c r="AD77">
        <v>17.615455999999998</v>
      </c>
      <c r="AE77">
        <v>47.770544000000001</v>
      </c>
      <c r="AF77">
        <v>8.5749460000000006</v>
      </c>
      <c r="AG77">
        <v>39.009917999999999</v>
      </c>
      <c r="AH77">
        <v>109.810332</v>
      </c>
      <c r="AI77">
        <v>3.07525</v>
      </c>
      <c r="AJ77">
        <v>0</v>
      </c>
      <c r="AK77">
        <v>25.137810999999999</v>
      </c>
      <c r="AL77">
        <v>76.701240999999996</v>
      </c>
      <c r="AM77">
        <v>4.3794649999999997</v>
      </c>
      <c r="AN77">
        <v>0.75789799999999996</v>
      </c>
      <c r="AO77">
        <v>24.147836999999999</v>
      </c>
      <c r="AP77">
        <v>11.759388</v>
      </c>
      <c r="AQ77">
        <v>60.146377000000001</v>
      </c>
      <c r="AR77">
        <v>12.801542</v>
      </c>
      <c r="AS77">
        <v>9.0990669999999998</v>
      </c>
      <c r="AT77">
        <v>13.805528000000001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73.44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2596.374241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660.11486000000002</v>
      </c>
      <c r="L78">
        <v>420.76083999999997</v>
      </c>
      <c r="M78">
        <v>88.899600000000007</v>
      </c>
      <c r="N78">
        <v>56.006650999999998</v>
      </c>
      <c r="O78">
        <v>119.498093</v>
      </c>
      <c r="P78">
        <v>99.649687999999998</v>
      </c>
      <c r="Q78">
        <v>19.311506000000001</v>
      </c>
      <c r="R78">
        <v>40.961554</v>
      </c>
      <c r="S78">
        <v>25.500754000000001</v>
      </c>
      <c r="T78">
        <v>0</v>
      </c>
      <c r="U78">
        <v>337.21454199999999</v>
      </c>
      <c r="V78">
        <v>3.57531</v>
      </c>
      <c r="W78">
        <v>37.678936</v>
      </c>
      <c r="X78">
        <v>95.029566000000003</v>
      </c>
      <c r="Y78">
        <v>0</v>
      </c>
      <c r="Z78">
        <v>3.18879</v>
      </c>
      <c r="AA78">
        <v>36.642096000000002</v>
      </c>
      <c r="AB78">
        <v>25.452418999999999</v>
      </c>
      <c r="AC78">
        <v>18.703393999999999</v>
      </c>
      <c r="AD78">
        <v>26.423183999999999</v>
      </c>
      <c r="AE78">
        <v>47.770544000000001</v>
      </c>
      <c r="AF78">
        <v>8.5749460000000006</v>
      </c>
      <c r="AG78">
        <v>39.009917999999999</v>
      </c>
      <c r="AH78">
        <v>109.810332</v>
      </c>
      <c r="AI78">
        <v>4.9203999999999999</v>
      </c>
      <c r="AJ78">
        <v>0</v>
      </c>
      <c r="AK78">
        <v>25.137810999999999</v>
      </c>
      <c r="AL78">
        <v>76.701240999999996</v>
      </c>
      <c r="AM78">
        <v>5.023504</v>
      </c>
      <c r="AN78">
        <v>0.75789799999999996</v>
      </c>
      <c r="AO78">
        <v>24.147836999999999</v>
      </c>
      <c r="AP78">
        <v>11.759388</v>
      </c>
      <c r="AQ78">
        <v>60.146377000000001</v>
      </c>
      <c r="AR78">
        <v>12.801542</v>
      </c>
      <c r="AS78">
        <v>9.0990669999999998</v>
      </c>
      <c r="AT78">
        <v>13.805528000000001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68.61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2632.6881160000003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660.11486000000002</v>
      </c>
      <c r="L79">
        <v>420.76083999999997</v>
      </c>
      <c r="M79">
        <v>88.899600000000007</v>
      </c>
      <c r="N79">
        <v>56.006650999999998</v>
      </c>
      <c r="O79">
        <v>119.498093</v>
      </c>
      <c r="P79">
        <v>99.649687999999998</v>
      </c>
      <c r="Q79">
        <v>19.311506000000001</v>
      </c>
      <c r="R79">
        <v>40.961554</v>
      </c>
      <c r="S79">
        <v>25.500754000000001</v>
      </c>
      <c r="T79">
        <v>0</v>
      </c>
      <c r="U79">
        <v>337.21454199999999</v>
      </c>
      <c r="V79">
        <v>3.57531</v>
      </c>
      <c r="W79">
        <v>37.678936</v>
      </c>
      <c r="X79">
        <v>95.029566000000003</v>
      </c>
      <c r="Y79">
        <v>0</v>
      </c>
      <c r="Z79">
        <v>18.903147000000001</v>
      </c>
      <c r="AA79">
        <v>40.727690000000003</v>
      </c>
      <c r="AB79">
        <v>38.178629000000001</v>
      </c>
      <c r="AC79">
        <v>28.083390999999999</v>
      </c>
      <c r="AD79">
        <v>35.312606000000002</v>
      </c>
      <c r="AE79">
        <v>47.770544000000001</v>
      </c>
      <c r="AF79">
        <v>9.5277180000000001</v>
      </c>
      <c r="AG79">
        <v>39.009917999999999</v>
      </c>
      <c r="AH79">
        <v>135.61575999999999</v>
      </c>
      <c r="AI79">
        <v>31.598806</v>
      </c>
      <c r="AJ79">
        <v>0</v>
      </c>
      <c r="AK79">
        <v>25.137810999999999</v>
      </c>
      <c r="AL79">
        <v>76.701240999999996</v>
      </c>
      <c r="AM79">
        <v>15.271452</v>
      </c>
      <c r="AN79">
        <v>0.75789799999999996</v>
      </c>
      <c r="AO79">
        <v>24.147836999999999</v>
      </c>
      <c r="AP79">
        <v>11.759388</v>
      </c>
      <c r="AQ79">
        <v>60.146377000000001</v>
      </c>
      <c r="AR79">
        <v>16.001927999999999</v>
      </c>
      <c r="AS79">
        <v>9.0990669999999998</v>
      </c>
      <c r="AT79">
        <v>13.805528000000001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62.81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2744.568636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660.11486000000002</v>
      </c>
      <c r="L80">
        <v>420.76083999999997</v>
      </c>
      <c r="M80">
        <v>88.899600000000007</v>
      </c>
      <c r="N80">
        <v>56.006650999999998</v>
      </c>
      <c r="O80">
        <v>119.498093</v>
      </c>
      <c r="P80">
        <v>99.649687999999998</v>
      </c>
      <c r="Q80">
        <v>19.311506000000001</v>
      </c>
      <c r="R80">
        <v>40.961554</v>
      </c>
      <c r="S80">
        <v>25.500754000000001</v>
      </c>
      <c r="T80">
        <v>0</v>
      </c>
      <c r="U80">
        <v>337.21454199999999</v>
      </c>
      <c r="V80">
        <v>3.57531</v>
      </c>
      <c r="W80">
        <v>37.678936</v>
      </c>
      <c r="X80">
        <v>95.029566000000003</v>
      </c>
      <c r="Y80">
        <v>0</v>
      </c>
      <c r="Z80">
        <v>18.903147000000001</v>
      </c>
      <c r="AA80">
        <v>40.727690000000003</v>
      </c>
      <c r="AB80">
        <v>38.178629000000001</v>
      </c>
      <c r="AC80">
        <v>28.083390999999999</v>
      </c>
      <c r="AD80">
        <v>35.312606000000002</v>
      </c>
      <c r="AE80">
        <v>47.770544000000001</v>
      </c>
      <c r="AF80">
        <v>9.5277180000000001</v>
      </c>
      <c r="AG80">
        <v>39.009917999999999</v>
      </c>
      <c r="AH80">
        <v>135.61575999999999</v>
      </c>
      <c r="AI80">
        <v>31.598806</v>
      </c>
      <c r="AJ80">
        <v>0</v>
      </c>
      <c r="AK80">
        <v>25.137810999999999</v>
      </c>
      <c r="AL80">
        <v>12.912667000000001</v>
      </c>
      <c r="AM80">
        <v>15.271452</v>
      </c>
      <c r="AN80">
        <v>0.75789799999999996</v>
      </c>
      <c r="AO80">
        <v>24.147836999999999</v>
      </c>
      <c r="AP80">
        <v>11.759388</v>
      </c>
      <c r="AQ80">
        <v>60.146377000000001</v>
      </c>
      <c r="AR80">
        <v>16.001927999999999</v>
      </c>
      <c r="AS80">
        <v>9.0990669999999998</v>
      </c>
      <c r="AT80">
        <v>13.805528000000001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58.94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2676.9100619999999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660.11486000000002</v>
      </c>
      <c r="L81">
        <v>420.76083999999997</v>
      </c>
      <c r="M81">
        <v>88.899600000000007</v>
      </c>
      <c r="N81">
        <v>56.006650999999998</v>
      </c>
      <c r="O81">
        <v>119.498093</v>
      </c>
      <c r="P81">
        <v>99.649687999999998</v>
      </c>
      <c r="Q81">
        <v>19.311506000000001</v>
      </c>
      <c r="R81">
        <v>40.961554</v>
      </c>
      <c r="S81">
        <v>25.500754000000001</v>
      </c>
      <c r="T81">
        <v>0</v>
      </c>
      <c r="U81">
        <v>337.21454199999999</v>
      </c>
      <c r="V81">
        <v>3.57531</v>
      </c>
      <c r="W81">
        <v>37.678936</v>
      </c>
      <c r="X81">
        <v>95.029566000000003</v>
      </c>
      <c r="Y81">
        <v>0</v>
      </c>
      <c r="Z81">
        <v>18.903147000000001</v>
      </c>
      <c r="AA81">
        <v>40.727690000000003</v>
      </c>
      <c r="AB81">
        <v>38.178629000000001</v>
      </c>
      <c r="AC81">
        <v>28.083390999999999</v>
      </c>
      <c r="AD81">
        <v>35.312606000000002</v>
      </c>
      <c r="AE81">
        <v>47.770544000000001</v>
      </c>
      <c r="AF81">
        <v>9.5277180000000001</v>
      </c>
      <c r="AG81">
        <v>39.009917999999999</v>
      </c>
      <c r="AH81">
        <v>135.61575999999999</v>
      </c>
      <c r="AI81">
        <v>31.598806</v>
      </c>
      <c r="AJ81">
        <v>0</v>
      </c>
      <c r="AK81">
        <v>25.137810999999999</v>
      </c>
      <c r="AL81">
        <v>12.912667000000001</v>
      </c>
      <c r="AM81">
        <v>15.271452</v>
      </c>
      <c r="AN81">
        <v>0.75789799999999996</v>
      </c>
      <c r="AO81">
        <v>25.568297999999999</v>
      </c>
      <c r="AP81">
        <v>11.759388</v>
      </c>
      <c r="AQ81">
        <v>60.146377000000001</v>
      </c>
      <c r="AR81">
        <v>16.001927999999999</v>
      </c>
      <c r="AS81">
        <v>9.0990669999999998</v>
      </c>
      <c r="AT81">
        <v>13.805528000000001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54.11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2673.5005230000002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660.11486000000002</v>
      </c>
      <c r="L82">
        <v>420.76083999999997</v>
      </c>
      <c r="M82">
        <v>88.899600000000007</v>
      </c>
      <c r="N82">
        <v>56.006650999999998</v>
      </c>
      <c r="O82">
        <v>119.498093</v>
      </c>
      <c r="P82">
        <v>99.649687999999998</v>
      </c>
      <c r="Q82">
        <v>19.311506000000001</v>
      </c>
      <c r="R82">
        <v>40.961554</v>
      </c>
      <c r="S82">
        <v>25.500754000000001</v>
      </c>
      <c r="T82">
        <v>0</v>
      </c>
      <c r="U82">
        <v>337.21454199999999</v>
      </c>
      <c r="V82">
        <v>3.57531</v>
      </c>
      <c r="W82">
        <v>37.678936</v>
      </c>
      <c r="X82">
        <v>95.029566000000003</v>
      </c>
      <c r="Y82">
        <v>0</v>
      </c>
      <c r="Z82">
        <v>18.903147000000001</v>
      </c>
      <c r="AA82">
        <v>40.727690000000003</v>
      </c>
      <c r="AB82">
        <v>38.178629000000001</v>
      </c>
      <c r="AC82">
        <v>28.083390999999999</v>
      </c>
      <c r="AD82">
        <v>35.312606000000002</v>
      </c>
      <c r="AE82">
        <v>47.770544000000001</v>
      </c>
      <c r="AF82">
        <v>9.5277180000000001</v>
      </c>
      <c r="AG82">
        <v>39.009917999999999</v>
      </c>
      <c r="AH82">
        <v>135.61575999999999</v>
      </c>
      <c r="AI82">
        <v>31.598806</v>
      </c>
      <c r="AJ82">
        <v>0</v>
      </c>
      <c r="AK82">
        <v>25.137810999999999</v>
      </c>
      <c r="AL82">
        <v>12.912667000000001</v>
      </c>
      <c r="AM82">
        <v>15.271452</v>
      </c>
      <c r="AN82">
        <v>0.75789799999999996</v>
      </c>
      <c r="AO82">
        <v>25.568297999999999</v>
      </c>
      <c r="AP82">
        <v>11.759388</v>
      </c>
      <c r="AQ82">
        <v>60.146377000000001</v>
      </c>
      <c r="AR82">
        <v>16.001927999999999</v>
      </c>
      <c r="AS82">
        <v>9.0990669999999998</v>
      </c>
      <c r="AT82">
        <v>13.805528000000001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50.25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2669.640523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660.11486000000002</v>
      </c>
      <c r="L83">
        <v>420.76083999999997</v>
      </c>
      <c r="M83">
        <v>88.899600000000007</v>
      </c>
      <c r="N83">
        <v>56.006650999999998</v>
      </c>
      <c r="O83">
        <v>119.498093</v>
      </c>
      <c r="P83">
        <v>99.649687999999998</v>
      </c>
      <c r="Q83">
        <v>19.311506000000001</v>
      </c>
      <c r="R83">
        <v>40.961554</v>
      </c>
      <c r="S83">
        <v>25.500754000000001</v>
      </c>
      <c r="T83">
        <v>0</v>
      </c>
      <c r="U83">
        <v>337.21454199999999</v>
      </c>
      <c r="V83">
        <v>3.57531</v>
      </c>
      <c r="W83">
        <v>37.678936</v>
      </c>
      <c r="X83">
        <v>95.029566000000003</v>
      </c>
      <c r="Y83">
        <v>0</v>
      </c>
      <c r="Z83">
        <v>2.1258599999999999</v>
      </c>
      <c r="AA83">
        <v>40.727690000000003</v>
      </c>
      <c r="AB83">
        <v>38.178629000000001</v>
      </c>
      <c r="AC83">
        <v>28.083390999999999</v>
      </c>
      <c r="AD83">
        <v>35.312606000000002</v>
      </c>
      <c r="AE83">
        <v>47.770544000000001</v>
      </c>
      <c r="AF83">
        <v>9.5277180000000001</v>
      </c>
      <c r="AG83">
        <v>39.009917999999999</v>
      </c>
      <c r="AH83">
        <v>135.61575999999999</v>
      </c>
      <c r="AI83">
        <v>31.598806</v>
      </c>
      <c r="AJ83">
        <v>0</v>
      </c>
      <c r="AK83">
        <v>25.137810999999999</v>
      </c>
      <c r="AL83">
        <v>12.912667000000001</v>
      </c>
      <c r="AM83">
        <v>15.271452</v>
      </c>
      <c r="AN83">
        <v>0.75789799999999996</v>
      </c>
      <c r="AO83">
        <v>25.568297999999999</v>
      </c>
      <c r="AP83">
        <v>11.759388</v>
      </c>
      <c r="AQ83">
        <v>60.146377000000001</v>
      </c>
      <c r="AR83">
        <v>10.667952</v>
      </c>
      <c r="AS83">
        <v>9.0990669999999998</v>
      </c>
      <c r="AT83">
        <v>13.805528000000001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45.42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2642.6992599999999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660.11486000000002</v>
      </c>
      <c r="L84">
        <v>420.76083999999997</v>
      </c>
      <c r="M84">
        <v>88.899600000000007</v>
      </c>
      <c r="N84">
        <v>56.006650999999998</v>
      </c>
      <c r="O84">
        <v>119.498093</v>
      </c>
      <c r="P84">
        <v>99.649687999999998</v>
      </c>
      <c r="Q84">
        <v>19.311506000000001</v>
      </c>
      <c r="R84">
        <v>40.961554</v>
      </c>
      <c r="S84">
        <v>25.500754000000001</v>
      </c>
      <c r="T84">
        <v>0</v>
      </c>
      <c r="U84">
        <v>337.21454199999999</v>
      </c>
      <c r="V84">
        <v>3.57531</v>
      </c>
      <c r="W84">
        <v>37.678936</v>
      </c>
      <c r="X84">
        <v>95.029566000000003</v>
      </c>
      <c r="Y84">
        <v>0</v>
      </c>
      <c r="Z84">
        <v>0</v>
      </c>
      <c r="AA84">
        <v>40.727690000000003</v>
      </c>
      <c r="AB84">
        <v>38.178629000000001</v>
      </c>
      <c r="AC84">
        <v>28.083390999999999</v>
      </c>
      <c r="AD84">
        <v>35.312606000000002</v>
      </c>
      <c r="AE84">
        <v>47.770544000000001</v>
      </c>
      <c r="AF84">
        <v>9.5277180000000001</v>
      </c>
      <c r="AG84">
        <v>39.009917999999999</v>
      </c>
      <c r="AH84">
        <v>135.61575999999999</v>
      </c>
      <c r="AI84">
        <v>31.598806</v>
      </c>
      <c r="AJ84">
        <v>0</v>
      </c>
      <c r="AK84">
        <v>25.137810999999999</v>
      </c>
      <c r="AL84">
        <v>12.912667000000001</v>
      </c>
      <c r="AM84">
        <v>15.271452</v>
      </c>
      <c r="AN84">
        <v>0.75789799999999996</v>
      </c>
      <c r="AO84">
        <v>25.568297999999999</v>
      </c>
      <c r="AP84">
        <v>11.759388</v>
      </c>
      <c r="AQ84">
        <v>60.146377000000001</v>
      </c>
      <c r="AR84">
        <v>10.667952</v>
      </c>
      <c r="AS84">
        <v>9.0990669999999998</v>
      </c>
      <c r="AT84">
        <v>13.805528000000001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42.52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2637.6733999999997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660.11486000000002</v>
      </c>
      <c r="L85">
        <v>420.76083999999997</v>
      </c>
      <c r="M85">
        <v>88.899600000000007</v>
      </c>
      <c r="N85">
        <v>56.006650999999998</v>
      </c>
      <c r="O85">
        <v>119.498093</v>
      </c>
      <c r="P85">
        <v>99.649687999999998</v>
      </c>
      <c r="Q85">
        <v>19.311506000000001</v>
      </c>
      <c r="R85">
        <v>40.961554</v>
      </c>
      <c r="S85">
        <v>25.500754000000001</v>
      </c>
      <c r="T85">
        <v>0</v>
      </c>
      <c r="U85">
        <v>337.21454199999999</v>
      </c>
      <c r="V85">
        <v>3.57531</v>
      </c>
      <c r="W85">
        <v>37.678936</v>
      </c>
      <c r="X85">
        <v>95.029566000000003</v>
      </c>
      <c r="Y85">
        <v>0</v>
      </c>
      <c r="Z85">
        <v>0</v>
      </c>
      <c r="AA85">
        <v>40.727690000000003</v>
      </c>
      <c r="AB85">
        <v>38.178629000000001</v>
      </c>
      <c r="AC85">
        <v>28.083390999999999</v>
      </c>
      <c r="AD85">
        <v>35.312606000000002</v>
      </c>
      <c r="AE85">
        <v>47.770544000000001</v>
      </c>
      <c r="AF85">
        <v>9.5277180000000001</v>
      </c>
      <c r="AG85">
        <v>39.009917999999999</v>
      </c>
      <c r="AH85">
        <v>135.61575999999999</v>
      </c>
      <c r="AI85">
        <v>4.9203999999999999</v>
      </c>
      <c r="AJ85">
        <v>0</v>
      </c>
      <c r="AK85">
        <v>25.137810999999999</v>
      </c>
      <c r="AL85">
        <v>12.912667000000001</v>
      </c>
      <c r="AM85">
        <v>15.271452</v>
      </c>
      <c r="AN85">
        <v>0.75789799999999996</v>
      </c>
      <c r="AO85">
        <v>25.568297999999999</v>
      </c>
      <c r="AP85">
        <v>11.759388</v>
      </c>
      <c r="AQ85">
        <v>60.146377000000001</v>
      </c>
      <c r="AR85">
        <v>10.667952</v>
      </c>
      <c r="AS85">
        <v>9.0990669999999998</v>
      </c>
      <c r="AT85">
        <v>13.805528000000001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36.72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2605.1949939999995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660.11486000000002</v>
      </c>
      <c r="L86">
        <v>420.76083999999997</v>
      </c>
      <c r="M86">
        <v>88.899600000000007</v>
      </c>
      <c r="N86">
        <v>56.006650999999998</v>
      </c>
      <c r="O86">
        <v>119.498093</v>
      </c>
      <c r="P86">
        <v>99.649687999999998</v>
      </c>
      <c r="Q86">
        <v>19.311506000000001</v>
      </c>
      <c r="R86">
        <v>40.961554</v>
      </c>
      <c r="S86">
        <v>25.500754000000001</v>
      </c>
      <c r="T86">
        <v>0</v>
      </c>
      <c r="U86">
        <v>337.21454199999999</v>
      </c>
      <c r="V86">
        <v>3.57531</v>
      </c>
      <c r="W86">
        <v>37.678936</v>
      </c>
      <c r="X86">
        <v>95.029566000000003</v>
      </c>
      <c r="Y86">
        <v>0</v>
      </c>
      <c r="Z86">
        <v>0</v>
      </c>
      <c r="AA86">
        <v>40.727690000000003</v>
      </c>
      <c r="AB86">
        <v>38.178629000000001</v>
      </c>
      <c r="AC86">
        <v>9.3516969999999997</v>
      </c>
      <c r="AD86">
        <v>17.615455999999998</v>
      </c>
      <c r="AE86">
        <v>47.770544000000001</v>
      </c>
      <c r="AF86">
        <v>8.5749460000000006</v>
      </c>
      <c r="AG86">
        <v>39.009917999999999</v>
      </c>
      <c r="AH86">
        <v>118.96119299999999</v>
      </c>
      <c r="AI86">
        <v>0</v>
      </c>
      <c r="AJ86">
        <v>0</v>
      </c>
      <c r="AK86">
        <v>25.137810999999999</v>
      </c>
      <c r="AL86">
        <v>12.912667000000001</v>
      </c>
      <c r="AM86">
        <v>10.201577</v>
      </c>
      <c r="AN86">
        <v>0.75789799999999996</v>
      </c>
      <c r="AO86">
        <v>25.568297999999999</v>
      </c>
      <c r="AP86">
        <v>11.759388</v>
      </c>
      <c r="AQ86">
        <v>58.441823999999997</v>
      </c>
      <c r="AR86">
        <v>14.935133</v>
      </c>
      <c r="AS86">
        <v>9.0990669999999998</v>
      </c>
      <c r="AT86">
        <v>13.805528000000001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33.82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2540.8311640000002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660.11486000000002</v>
      </c>
      <c r="L87">
        <v>453.31307199999998</v>
      </c>
      <c r="M87">
        <v>88.899600000000007</v>
      </c>
      <c r="N87">
        <v>56.006650999999998</v>
      </c>
      <c r="O87">
        <v>119.498093</v>
      </c>
      <c r="P87">
        <v>99.649687999999998</v>
      </c>
      <c r="Q87">
        <v>19.311506000000001</v>
      </c>
      <c r="R87">
        <v>40.961554</v>
      </c>
      <c r="S87">
        <v>25.500754000000001</v>
      </c>
      <c r="T87">
        <v>0</v>
      </c>
      <c r="U87">
        <v>337.21454199999999</v>
      </c>
      <c r="V87">
        <v>3.57531</v>
      </c>
      <c r="W87">
        <v>37.678936</v>
      </c>
      <c r="X87">
        <v>95.029566000000003</v>
      </c>
      <c r="Y87">
        <v>0</v>
      </c>
      <c r="Z87">
        <v>0</v>
      </c>
      <c r="AA87">
        <v>40.727690000000003</v>
      </c>
      <c r="AB87">
        <v>38.178629000000001</v>
      </c>
      <c r="AC87">
        <v>9.3516969999999997</v>
      </c>
      <c r="AD87">
        <v>17.615455999999998</v>
      </c>
      <c r="AE87">
        <v>47.770544000000001</v>
      </c>
      <c r="AF87">
        <v>8.5749460000000006</v>
      </c>
      <c r="AG87">
        <v>39.009917999999999</v>
      </c>
      <c r="AH87">
        <v>118.96119299999999</v>
      </c>
      <c r="AI87">
        <v>0</v>
      </c>
      <c r="AJ87">
        <v>0</v>
      </c>
      <c r="AK87">
        <v>25.137810999999999</v>
      </c>
      <c r="AL87">
        <v>12.912667000000001</v>
      </c>
      <c r="AM87">
        <v>10.201577</v>
      </c>
      <c r="AN87">
        <v>0.75789799999999996</v>
      </c>
      <c r="AO87">
        <v>25.568297999999999</v>
      </c>
      <c r="AP87">
        <v>11.759388</v>
      </c>
      <c r="AQ87">
        <v>58.441823999999997</v>
      </c>
      <c r="AR87">
        <v>8.5343619999999998</v>
      </c>
      <c r="AS87">
        <v>9.0990669999999998</v>
      </c>
      <c r="AT87">
        <v>13.805528000000001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29.96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2563.122625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660.11486000000002</v>
      </c>
      <c r="L88">
        <v>476.20135900000002</v>
      </c>
      <c r="M88">
        <v>88.899600000000007</v>
      </c>
      <c r="N88">
        <v>56.006650999999998</v>
      </c>
      <c r="O88">
        <v>119.498093</v>
      </c>
      <c r="P88">
        <v>99.649687999999998</v>
      </c>
      <c r="Q88">
        <v>19.311506000000001</v>
      </c>
      <c r="R88">
        <v>40.961554</v>
      </c>
      <c r="S88">
        <v>25.500754000000001</v>
      </c>
      <c r="T88">
        <v>0</v>
      </c>
      <c r="U88">
        <v>337.21454199999999</v>
      </c>
      <c r="V88">
        <v>3.57531</v>
      </c>
      <c r="W88">
        <v>37.678936</v>
      </c>
      <c r="X88">
        <v>95.029566000000003</v>
      </c>
      <c r="Y88">
        <v>0</v>
      </c>
      <c r="Z88">
        <v>0</v>
      </c>
      <c r="AA88">
        <v>40.727690000000003</v>
      </c>
      <c r="AB88">
        <v>38.178629000000001</v>
      </c>
      <c r="AC88">
        <v>9.3516969999999997</v>
      </c>
      <c r="AD88">
        <v>17.615455999999998</v>
      </c>
      <c r="AE88">
        <v>47.770544000000001</v>
      </c>
      <c r="AF88">
        <v>8.5749460000000006</v>
      </c>
      <c r="AG88">
        <v>39.009917999999999</v>
      </c>
      <c r="AH88">
        <v>118.96119299999999</v>
      </c>
      <c r="AI88">
        <v>0</v>
      </c>
      <c r="AJ88">
        <v>0</v>
      </c>
      <c r="AK88">
        <v>25.137810999999999</v>
      </c>
      <c r="AL88">
        <v>12.912667000000001</v>
      </c>
      <c r="AM88">
        <v>10.201577</v>
      </c>
      <c r="AN88">
        <v>0.75789799999999996</v>
      </c>
      <c r="AO88">
        <v>25.568297999999999</v>
      </c>
      <c r="AP88">
        <v>11.759388</v>
      </c>
      <c r="AQ88">
        <v>58.441823999999997</v>
      </c>
      <c r="AR88">
        <v>8.5343619999999998</v>
      </c>
      <c r="AS88">
        <v>9.0990669999999998</v>
      </c>
      <c r="AT88">
        <v>13.805528000000001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28.02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2584.0709120000001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660.11486000000002</v>
      </c>
      <c r="L89">
        <v>487.72543000000002</v>
      </c>
      <c r="M89">
        <v>88.899600000000007</v>
      </c>
      <c r="N89">
        <v>56.006650999999998</v>
      </c>
      <c r="O89">
        <v>119.498093</v>
      </c>
      <c r="P89">
        <v>99.649687999999998</v>
      </c>
      <c r="Q89">
        <v>19.311506000000001</v>
      </c>
      <c r="R89">
        <v>40.961554</v>
      </c>
      <c r="S89">
        <v>25.500754000000001</v>
      </c>
      <c r="T89">
        <v>0</v>
      </c>
      <c r="U89">
        <v>337.21454199999999</v>
      </c>
      <c r="V89">
        <v>3.57531</v>
      </c>
      <c r="W89">
        <v>37.678936</v>
      </c>
      <c r="X89">
        <v>95.029566000000003</v>
      </c>
      <c r="Y89">
        <v>0</v>
      </c>
      <c r="Z89">
        <v>0</v>
      </c>
      <c r="AA89">
        <v>40.727690000000003</v>
      </c>
      <c r="AB89">
        <v>38.178629000000001</v>
      </c>
      <c r="AC89">
        <v>9.3516969999999997</v>
      </c>
      <c r="AD89">
        <v>17.615455999999998</v>
      </c>
      <c r="AE89">
        <v>47.770544000000001</v>
      </c>
      <c r="AF89">
        <v>8.5749460000000006</v>
      </c>
      <c r="AG89">
        <v>39.009917999999999</v>
      </c>
      <c r="AH89">
        <v>118.96119299999999</v>
      </c>
      <c r="AI89">
        <v>0</v>
      </c>
      <c r="AJ89">
        <v>0</v>
      </c>
      <c r="AK89">
        <v>25.137810999999999</v>
      </c>
      <c r="AL89">
        <v>23.579653</v>
      </c>
      <c r="AM89">
        <v>10.201577</v>
      </c>
      <c r="AN89">
        <v>0.75789799999999996</v>
      </c>
      <c r="AO89">
        <v>25.568297999999999</v>
      </c>
      <c r="AP89">
        <v>11.759388</v>
      </c>
      <c r="AQ89">
        <v>58.441823999999997</v>
      </c>
      <c r="AR89">
        <v>8.5343619999999998</v>
      </c>
      <c r="AS89">
        <v>9.0990669999999998</v>
      </c>
      <c r="AT89">
        <v>13.805528000000001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27.06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2605.3019689999996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660.11486000000002</v>
      </c>
      <c r="L90">
        <v>487.72543000000002</v>
      </c>
      <c r="M90">
        <v>88.899600000000007</v>
      </c>
      <c r="N90">
        <v>56.006650999999998</v>
      </c>
      <c r="O90">
        <v>119.498093</v>
      </c>
      <c r="P90">
        <v>99.649687999999998</v>
      </c>
      <c r="Q90">
        <v>19.311506000000001</v>
      </c>
      <c r="R90">
        <v>40.961554</v>
      </c>
      <c r="S90">
        <v>25.500754000000001</v>
      </c>
      <c r="T90">
        <v>0</v>
      </c>
      <c r="U90">
        <v>337.21454199999999</v>
      </c>
      <c r="V90">
        <v>3.57531</v>
      </c>
      <c r="W90">
        <v>37.678936</v>
      </c>
      <c r="X90">
        <v>95.029566000000003</v>
      </c>
      <c r="Y90">
        <v>0</v>
      </c>
      <c r="Z90">
        <v>2.1258599999999999</v>
      </c>
      <c r="AA90">
        <v>40.727690000000003</v>
      </c>
      <c r="AB90">
        <v>38.178629000000001</v>
      </c>
      <c r="AC90">
        <v>28.083390999999999</v>
      </c>
      <c r="AD90">
        <v>35.312606000000002</v>
      </c>
      <c r="AE90">
        <v>47.770544000000001</v>
      </c>
      <c r="AF90">
        <v>19.055436</v>
      </c>
      <c r="AG90">
        <v>39.009917999999999</v>
      </c>
      <c r="AH90">
        <v>135.61575999999999</v>
      </c>
      <c r="AI90">
        <v>0</v>
      </c>
      <c r="AJ90">
        <v>0</v>
      </c>
      <c r="AK90">
        <v>25.137810999999999</v>
      </c>
      <c r="AL90">
        <v>23.579653</v>
      </c>
      <c r="AM90">
        <v>10.201577</v>
      </c>
      <c r="AN90">
        <v>0.75789799999999996</v>
      </c>
      <c r="AO90">
        <v>25.568297999999999</v>
      </c>
      <c r="AP90">
        <v>11.759388</v>
      </c>
      <c r="AQ90">
        <v>60.146377000000001</v>
      </c>
      <c r="AR90">
        <v>8.5343619999999998</v>
      </c>
      <c r="AS90">
        <v>9.0990669999999998</v>
      </c>
      <c r="AT90">
        <v>13.805528000000001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24.16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2669.7962829999997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660.11486000000002</v>
      </c>
      <c r="L91">
        <v>427.51527800000002</v>
      </c>
      <c r="M91">
        <v>88.899600000000007</v>
      </c>
      <c r="N91">
        <v>56.006650999999998</v>
      </c>
      <c r="O91">
        <v>119.498093</v>
      </c>
      <c r="P91">
        <v>99.649687999999998</v>
      </c>
      <c r="Q91">
        <v>19.311506000000001</v>
      </c>
      <c r="R91">
        <v>40.961554</v>
      </c>
      <c r="S91">
        <v>25.500754000000001</v>
      </c>
      <c r="T91">
        <v>0</v>
      </c>
      <c r="U91">
        <v>337.21454199999999</v>
      </c>
      <c r="V91">
        <v>3.57531</v>
      </c>
      <c r="W91">
        <v>37.678936</v>
      </c>
      <c r="X91">
        <v>95.029566000000003</v>
      </c>
      <c r="Y91">
        <v>0</v>
      </c>
      <c r="Z91">
        <v>18.903147000000001</v>
      </c>
      <c r="AA91">
        <v>40.727690000000003</v>
      </c>
      <c r="AB91">
        <v>38.178629000000001</v>
      </c>
      <c r="AC91">
        <v>28.083390999999999</v>
      </c>
      <c r="AD91">
        <v>35.312606000000002</v>
      </c>
      <c r="AE91">
        <v>47.770544000000001</v>
      </c>
      <c r="AF91">
        <v>19.055436</v>
      </c>
      <c r="AG91">
        <v>39.009917999999999</v>
      </c>
      <c r="AH91">
        <v>135.61575999999999</v>
      </c>
      <c r="AI91">
        <v>0</v>
      </c>
      <c r="AJ91">
        <v>0</v>
      </c>
      <c r="AK91">
        <v>25.137810999999999</v>
      </c>
      <c r="AL91">
        <v>23.579653</v>
      </c>
      <c r="AM91">
        <v>10.201577</v>
      </c>
      <c r="AN91">
        <v>0.75789799999999996</v>
      </c>
      <c r="AO91">
        <v>25.568297999999999</v>
      </c>
      <c r="AP91">
        <v>11.759388</v>
      </c>
      <c r="AQ91">
        <v>60.146377000000001</v>
      </c>
      <c r="AR91">
        <v>8.5343619999999998</v>
      </c>
      <c r="AS91">
        <v>9.0990669999999998</v>
      </c>
      <c r="AT91">
        <v>13.805528000000001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23.19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2625.3934179999997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660.11486000000002</v>
      </c>
      <c r="L92">
        <v>427.51527800000002</v>
      </c>
      <c r="M92">
        <v>88.899600000000007</v>
      </c>
      <c r="N92">
        <v>56.006650999999998</v>
      </c>
      <c r="O92">
        <v>119.498093</v>
      </c>
      <c r="P92">
        <v>99.649687999999998</v>
      </c>
      <c r="Q92">
        <v>19.311506000000001</v>
      </c>
      <c r="R92">
        <v>40.961554</v>
      </c>
      <c r="S92">
        <v>25.500754000000001</v>
      </c>
      <c r="T92">
        <v>0</v>
      </c>
      <c r="U92">
        <v>337.21454199999999</v>
      </c>
      <c r="V92">
        <v>3.57531</v>
      </c>
      <c r="W92">
        <v>37.678936</v>
      </c>
      <c r="X92">
        <v>95.029566000000003</v>
      </c>
      <c r="Y92">
        <v>0</v>
      </c>
      <c r="Z92">
        <v>18.903147000000001</v>
      </c>
      <c r="AA92">
        <v>21.374555999999998</v>
      </c>
      <c r="AB92">
        <v>38.178629000000001</v>
      </c>
      <c r="AC92">
        <v>28.083390999999999</v>
      </c>
      <c r="AD92">
        <v>35.312606000000002</v>
      </c>
      <c r="AE92">
        <v>47.770544000000001</v>
      </c>
      <c r="AF92">
        <v>19.055436</v>
      </c>
      <c r="AG92">
        <v>39.009917999999999</v>
      </c>
      <c r="AH92">
        <v>135.61575999999999</v>
      </c>
      <c r="AI92">
        <v>0</v>
      </c>
      <c r="AJ92">
        <v>0</v>
      </c>
      <c r="AK92">
        <v>25.137810999999999</v>
      </c>
      <c r="AL92">
        <v>23.579653</v>
      </c>
      <c r="AM92">
        <v>10.201577</v>
      </c>
      <c r="AN92">
        <v>0.75789799999999996</v>
      </c>
      <c r="AO92">
        <v>25.568297999999999</v>
      </c>
      <c r="AP92">
        <v>11.759388</v>
      </c>
      <c r="AQ92">
        <v>60.146377000000001</v>
      </c>
      <c r="AR92">
        <v>46.938988999999999</v>
      </c>
      <c r="AS92">
        <v>9.0990669999999998</v>
      </c>
      <c r="AT92">
        <v>13.805528000000001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21.26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2642.5149110000002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660.11486000000002</v>
      </c>
      <c r="L93">
        <v>427.51527800000002</v>
      </c>
      <c r="M93">
        <v>88.899600000000007</v>
      </c>
      <c r="N93">
        <v>56.006650999999998</v>
      </c>
      <c r="O93">
        <v>119.498093</v>
      </c>
      <c r="P93">
        <v>99.649687999999998</v>
      </c>
      <c r="Q93">
        <v>19.311506000000001</v>
      </c>
      <c r="R93">
        <v>40.961554</v>
      </c>
      <c r="S93">
        <v>25.500754000000001</v>
      </c>
      <c r="T93">
        <v>0</v>
      </c>
      <c r="U93">
        <v>337.21454199999999</v>
      </c>
      <c r="V93">
        <v>3.57531</v>
      </c>
      <c r="W93">
        <v>37.678936</v>
      </c>
      <c r="X93">
        <v>95.029566000000003</v>
      </c>
      <c r="Y93">
        <v>0</v>
      </c>
      <c r="Z93">
        <v>18.903147000000001</v>
      </c>
      <c r="AA93">
        <v>19.847802000000001</v>
      </c>
      <c r="AB93">
        <v>38.178629000000001</v>
      </c>
      <c r="AC93">
        <v>28.083390999999999</v>
      </c>
      <c r="AD93">
        <v>35.312606000000002</v>
      </c>
      <c r="AE93">
        <v>47.770544000000001</v>
      </c>
      <c r="AF93">
        <v>19.055436</v>
      </c>
      <c r="AG93">
        <v>39.009917999999999</v>
      </c>
      <c r="AH93">
        <v>135.61575999999999</v>
      </c>
      <c r="AI93">
        <v>0</v>
      </c>
      <c r="AJ93">
        <v>0</v>
      </c>
      <c r="AK93">
        <v>25.137810999999999</v>
      </c>
      <c r="AL93">
        <v>76.701240999999996</v>
      </c>
      <c r="AM93">
        <v>10.201577</v>
      </c>
      <c r="AN93">
        <v>0.75789799999999996</v>
      </c>
      <c r="AO93">
        <v>27.556943</v>
      </c>
      <c r="AP93">
        <v>11.759388</v>
      </c>
      <c r="AQ93">
        <v>60.146377000000001</v>
      </c>
      <c r="AR93">
        <v>46.938988999999999</v>
      </c>
      <c r="AS93">
        <v>9.0990669999999998</v>
      </c>
      <c r="AT93">
        <v>13.805528000000001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19.329999999999998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2694.1683899999998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660.11486000000002</v>
      </c>
      <c r="L94">
        <v>427.51527800000002</v>
      </c>
      <c r="M94">
        <v>88.899600000000007</v>
      </c>
      <c r="N94">
        <v>56.006650999999998</v>
      </c>
      <c r="O94">
        <v>119.498093</v>
      </c>
      <c r="P94">
        <v>99.649687999999998</v>
      </c>
      <c r="Q94">
        <v>19.311506000000001</v>
      </c>
      <c r="R94">
        <v>40.961554</v>
      </c>
      <c r="S94">
        <v>25.500754000000001</v>
      </c>
      <c r="T94">
        <v>0</v>
      </c>
      <c r="U94">
        <v>337.21454199999999</v>
      </c>
      <c r="V94">
        <v>3.57531</v>
      </c>
      <c r="W94">
        <v>37.678936</v>
      </c>
      <c r="X94">
        <v>95.029566000000003</v>
      </c>
      <c r="Y94">
        <v>0</v>
      </c>
      <c r="Z94">
        <v>18.903147000000001</v>
      </c>
      <c r="AA94">
        <v>15.26754</v>
      </c>
      <c r="AB94">
        <v>38.178629000000001</v>
      </c>
      <c r="AC94">
        <v>28.083390999999999</v>
      </c>
      <c r="AD94">
        <v>35.312606000000002</v>
      </c>
      <c r="AE94">
        <v>47.770544000000001</v>
      </c>
      <c r="AF94">
        <v>19.055436</v>
      </c>
      <c r="AG94">
        <v>39.009917999999999</v>
      </c>
      <c r="AH94">
        <v>135.61575999999999</v>
      </c>
      <c r="AI94">
        <v>0</v>
      </c>
      <c r="AJ94">
        <v>0</v>
      </c>
      <c r="AK94">
        <v>25.137810999999999</v>
      </c>
      <c r="AL94">
        <v>76.701240999999996</v>
      </c>
      <c r="AM94">
        <v>10.201577</v>
      </c>
      <c r="AN94">
        <v>0.75789799999999996</v>
      </c>
      <c r="AO94">
        <v>27.556943</v>
      </c>
      <c r="AP94">
        <v>11.759388</v>
      </c>
      <c r="AQ94">
        <v>58.441823999999997</v>
      </c>
      <c r="AR94">
        <v>14.935133</v>
      </c>
      <c r="AS94">
        <v>9.0990669999999998</v>
      </c>
      <c r="AT94">
        <v>13.805528000000001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17.39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2653.939719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660.11486000000002</v>
      </c>
      <c r="L95">
        <v>427.51527800000002</v>
      </c>
      <c r="M95">
        <v>88.899600000000007</v>
      </c>
      <c r="N95">
        <v>56.006650999999998</v>
      </c>
      <c r="O95">
        <v>119.498093</v>
      </c>
      <c r="P95">
        <v>99.649687999999998</v>
      </c>
      <c r="Q95">
        <v>19.311506000000001</v>
      </c>
      <c r="R95">
        <v>40.961554</v>
      </c>
      <c r="S95">
        <v>25.500754000000001</v>
      </c>
      <c r="T95">
        <v>0</v>
      </c>
      <c r="U95">
        <v>337.21454199999999</v>
      </c>
      <c r="V95">
        <v>3.57531</v>
      </c>
      <c r="W95">
        <v>37.678936</v>
      </c>
      <c r="X95">
        <v>95.029566000000003</v>
      </c>
      <c r="Y95">
        <v>0</v>
      </c>
      <c r="Z95">
        <v>2.1258599999999999</v>
      </c>
      <c r="AA95">
        <v>15.26754</v>
      </c>
      <c r="AB95">
        <v>38.178629000000001</v>
      </c>
      <c r="AC95">
        <v>9.3516969999999997</v>
      </c>
      <c r="AD95">
        <v>26.484455000000001</v>
      </c>
      <c r="AE95">
        <v>47.770544000000001</v>
      </c>
      <c r="AF95">
        <v>8.5749460000000006</v>
      </c>
      <c r="AG95">
        <v>39.009917999999999</v>
      </c>
      <c r="AH95">
        <v>109.810332</v>
      </c>
      <c r="AI95">
        <v>0</v>
      </c>
      <c r="AJ95">
        <v>0</v>
      </c>
      <c r="AK95">
        <v>25.137810999999999</v>
      </c>
      <c r="AL95">
        <v>76.701240999999996</v>
      </c>
      <c r="AM95">
        <v>10.201577</v>
      </c>
      <c r="AN95">
        <v>0.75789799999999996</v>
      </c>
      <c r="AO95">
        <v>27.556943</v>
      </c>
      <c r="AP95">
        <v>11.759388</v>
      </c>
      <c r="AQ95">
        <v>58.441823999999997</v>
      </c>
      <c r="AR95">
        <v>10.667952</v>
      </c>
      <c r="AS95">
        <v>9.0990669999999998</v>
      </c>
      <c r="AT95">
        <v>13.805528000000001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14.49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2566.1494879999996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660.11486000000002</v>
      </c>
      <c r="L96">
        <v>427.51527800000002</v>
      </c>
      <c r="M96">
        <v>88.899600000000007</v>
      </c>
      <c r="N96">
        <v>56.006650999999998</v>
      </c>
      <c r="O96">
        <v>119.498093</v>
      </c>
      <c r="P96">
        <v>99.649687999999998</v>
      </c>
      <c r="Q96">
        <v>19.311506000000001</v>
      </c>
      <c r="R96">
        <v>40.961554</v>
      </c>
      <c r="S96">
        <v>25.500754000000001</v>
      </c>
      <c r="T96">
        <v>0</v>
      </c>
      <c r="U96">
        <v>337.21454199999999</v>
      </c>
      <c r="V96">
        <v>3.57531</v>
      </c>
      <c r="W96">
        <v>37.678936</v>
      </c>
      <c r="X96">
        <v>95.029566000000003</v>
      </c>
      <c r="Y96">
        <v>0</v>
      </c>
      <c r="Z96">
        <v>0</v>
      </c>
      <c r="AA96">
        <v>6.1070159999999998</v>
      </c>
      <c r="AB96">
        <v>38.178629000000001</v>
      </c>
      <c r="AC96">
        <v>0</v>
      </c>
      <c r="AD96">
        <v>8.8077279999999991</v>
      </c>
      <c r="AE96">
        <v>47.770544000000001</v>
      </c>
      <c r="AF96">
        <v>8.5749460000000006</v>
      </c>
      <c r="AG96">
        <v>39.009917999999999</v>
      </c>
      <c r="AH96">
        <v>109.810332</v>
      </c>
      <c r="AI96">
        <v>0</v>
      </c>
      <c r="AJ96">
        <v>0</v>
      </c>
      <c r="AK96">
        <v>25.137810999999999</v>
      </c>
      <c r="AL96">
        <v>76.701240999999996</v>
      </c>
      <c r="AM96">
        <v>5.023504</v>
      </c>
      <c r="AN96">
        <v>0.75789799999999996</v>
      </c>
      <c r="AO96">
        <v>27.556943</v>
      </c>
      <c r="AP96">
        <v>11.759388</v>
      </c>
      <c r="AQ96">
        <v>58.441823999999997</v>
      </c>
      <c r="AR96">
        <v>10.667952</v>
      </c>
      <c r="AS96">
        <v>9.0990669999999998</v>
      </c>
      <c r="AT96">
        <v>13.805528000000001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13.53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2521.6966069999999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660.11486000000002</v>
      </c>
      <c r="L97">
        <v>427.51527800000002</v>
      </c>
      <c r="M97">
        <v>88.899600000000007</v>
      </c>
      <c r="N97">
        <v>56.006650999999998</v>
      </c>
      <c r="O97">
        <v>119.498093</v>
      </c>
      <c r="P97">
        <v>99.649687999999998</v>
      </c>
      <c r="Q97">
        <v>19.311506000000001</v>
      </c>
      <c r="R97">
        <v>40.961554</v>
      </c>
      <c r="S97">
        <v>25.500754000000001</v>
      </c>
      <c r="T97">
        <v>0</v>
      </c>
      <c r="U97">
        <v>337.21454199999999</v>
      </c>
      <c r="V97">
        <v>3.57531</v>
      </c>
      <c r="W97">
        <v>37.678936</v>
      </c>
      <c r="X97">
        <v>95.029566000000003</v>
      </c>
      <c r="Y97">
        <v>0</v>
      </c>
      <c r="Z97">
        <v>0</v>
      </c>
      <c r="AA97">
        <v>0</v>
      </c>
      <c r="AB97">
        <v>38.178629000000001</v>
      </c>
      <c r="AC97">
        <v>0</v>
      </c>
      <c r="AD97">
        <v>8.8077279999999991</v>
      </c>
      <c r="AE97">
        <v>47.770544000000001</v>
      </c>
      <c r="AF97">
        <v>8.5749460000000006</v>
      </c>
      <c r="AG97">
        <v>39.009917999999999</v>
      </c>
      <c r="AH97">
        <v>91.508610000000004</v>
      </c>
      <c r="AI97">
        <v>0</v>
      </c>
      <c r="AJ97">
        <v>0</v>
      </c>
      <c r="AK97">
        <v>25.137810999999999</v>
      </c>
      <c r="AL97">
        <v>23.579653</v>
      </c>
      <c r="AM97">
        <v>5.023504</v>
      </c>
      <c r="AN97">
        <v>0.75789799999999996</v>
      </c>
      <c r="AO97">
        <v>27.556943</v>
      </c>
      <c r="AP97">
        <v>11.759388</v>
      </c>
      <c r="AQ97">
        <v>58.441823999999997</v>
      </c>
      <c r="AR97">
        <v>10.667952</v>
      </c>
      <c r="AS97">
        <v>9.0990669999999998</v>
      </c>
      <c r="AT97">
        <v>13.805528000000001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12.56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2443.1962809999991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660.11486000000002</v>
      </c>
      <c r="L98">
        <v>427.51527800000002</v>
      </c>
      <c r="M98">
        <v>88.899600000000007</v>
      </c>
      <c r="N98">
        <v>56.006650999999998</v>
      </c>
      <c r="O98">
        <v>119.498093</v>
      </c>
      <c r="P98">
        <v>99.649687999999998</v>
      </c>
      <c r="Q98">
        <v>19.311506000000001</v>
      </c>
      <c r="R98">
        <v>40.961554</v>
      </c>
      <c r="S98">
        <v>25.500754000000001</v>
      </c>
      <c r="T98">
        <v>0</v>
      </c>
      <c r="U98">
        <v>337.21454199999999</v>
      </c>
      <c r="V98">
        <v>3.57531</v>
      </c>
      <c r="W98">
        <v>37.678936</v>
      </c>
      <c r="X98">
        <v>95.029566000000003</v>
      </c>
      <c r="Y98">
        <v>0</v>
      </c>
      <c r="Z98">
        <v>0</v>
      </c>
      <c r="AA98">
        <v>0</v>
      </c>
      <c r="AB98">
        <v>38.178629000000001</v>
      </c>
      <c r="AC98">
        <v>0</v>
      </c>
      <c r="AD98">
        <v>8.8077279999999991</v>
      </c>
      <c r="AE98">
        <v>47.770544000000001</v>
      </c>
      <c r="AF98">
        <v>8.5749460000000006</v>
      </c>
      <c r="AG98">
        <v>39.009917999999999</v>
      </c>
      <c r="AH98">
        <v>64.056027</v>
      </c>
      <c r="AI98">
        <v>0</v>
      </c>
      <c r="AJ98">
        <v>0</v>
      </c>
      <c r="AK98">
        <v>25.137810999999999</v>
      </c>
      <c r="AL98">
        <v>23.579653</v>
      </c>
      <c r="AM98">
        <v>0</v>
      </c>
      <c r="AN98">
        <v>0.75789799999999996</v>
      </c>
      <c r="AO98">
        <v>27.556943</v>
      </c>
      <c r="AP98">
        <v>11.759388</v>
      </c>
      <c r="AQ98">
        <v>58.441823999999997</v>
      </c>
      <c r="AR98">
        <v>10.667952</v>
      </c>
      <c r="AS98">
        <v>10.398934000000001</v>
      </c>
      <c r="AT98">
        <v>13.513519000000001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10.63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2409.7980519999996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13.181247012000011</v>
      </c>
      <c r="L99">
        <f t="shared" si="2"/>
        <v>8.6150289549999925</v>
      </c>
      <c r="M99">
        <f t="shared" si="2"/>
        <v>1.8294432329999983</v>
      </c>
      <c r="N99">
        <f t="shared" si="2"/>
        <v>1.3441596239999991</v>
      </c>
      <c r="O99">
        <f t="shared" si="2"/>
        <v>2.8679542320000029</v>
      </c>
      <c r="P99">
        <f t="shared" si="2"/>
        <v>2.3915925120000026</v>
      </c>
      <c r="Q99">
        <f t="shared" si="2"/>
        <v>0.291908153</v>
      </c>
      <c r="R99">
        <f t="shared" si="2"/>
        <v>0.88995941525</v>
      </c>
      <c r="S99">
        <f t="shared" si="2"/>
        <v>0.3963121607499997</v>
      </c>
      <c r="T99">
        <f t="shared" si="2"/>
        <v>0</v>
      </c>
      <c r="U99">
        <f t="shared" si="2"/>
        <v>8.0846566870000167</v>
      </c>
      <c r="V99">
        <f t="shared" si="2"/>
        <v>0.23253593174999951</v>
      </c>
      <c r="W99">
        <f t="shared" si="2"/>
        <v>0.80256172174999874</v>
      </c>
      <c r="X99">
        <f t="shared" si="2"/>
        <v>3.040946095999995</v>
      </c>
      <c r="Y99">
        <f t="shared" si="2"/>
        <v>0</v>
      </c>
      <c r="Z99">
        <f t="shared" si="2"/>
        <v>9.981125225000001E-2</v>
      </c>
      <c r="AA99">
        <f t="shared" si="2"/>
        <v>0.2137600655000001</v>
      </c>
      <c r="AB99">
        <f t="shared" si="2"/>
        <v>0.36563379150000003</v>
      </c>
      <c r="AC99">
        <f t="shared" si="2"/>
        <v>0.112305264</v>
      </c>
      <c r="AD99">
        <f t="shared" si="2"/>
        <v>0.34034720074999986</v>
      </c>
      <c r="AE99">
        <f t="shared" si="2"/>
        <v>1.050951966</v>
      </c>
      <c r="AF99">
        <f t="shared" si="2"/>
        <v>0.2205666674999999</v>
      </c>
      <c r="AG99">
        <f t="shared" si="2"/>
        <v>0.93623803200000177</v>
      </c>
      <c r="AH99">
        <f t="shared" si="2"/>
        <v>1.4914988264999998</v>
      </c>
      <c r="AI99">
        <f t="shared" si="2"/>
        <v>0.11797642075000002</v>
      </c>
      <c r="AJ99">
        <f t="shared" si="2"/>
        <v>0</v>
      </c>
      <c r="AK99">
        <f t="shared" si="2"/>
        <v>0.60330746400000101</v>
      </c>
      <c r="AL99">
        <f t="shared" si="2"/>
        <v>0.78099739850000005</v>
      </c>
      <c r="AM99">
        <f t="shared" si="2"/>
        <v>5.7960930249999959E-2</v>
      </c>
      <c r="AN99">
        <f t="shared" si="2"/>
        <v>1.8855029999999967E-2</v>
      </c>
      <c r="AO99">
        <f t="shared" si="2"/>
        <v>0.50767275999999961</v>
      </c>
      <c r="AP99">
        <f t="shared" si="2"/>
        <v>0.28493615999999927</v>
      </c>
      <c r="AQ99">
        <f t="shared" si="2"/>
        <v>0.43222598975000009</v>
      </c>
      <c r="AR99">
        <f t="shared" si="2"/>
        <v>0.38137928324999987</v>
      </c>
      <c r="AS99">
        <f t="shared" si="2"/>
        <v>0.28480730475000043</v>
      </c>
      <c r="AT99">
        <f t="shared" si="2"/>
        <v>0.33125966975000026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1.1210749999999994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53.721872210499996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84" activePane="bottomRight" state="frozen"/>
      <selection sqref="A1:D35"/>
      <selection pane="topRight" sqref="A1:D35"/>
      <selection pane="bottomLeft" sqref="A1:D35"/>
      <selection pane="bottomRight" activeCell="AM2" sqref="AM2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 ht="31.5" customHeight="1">
      <c r="A1" s="30">
        <f>Allocation_SG!A1</f>
        <v>45203</v>
      </c>
      <c r="B1" s="112" t="s">
        <v>536</v>
      </c>
      <c r="C1" s="112" t="s">
        <v>525</v>
      </c>
      <c r="D1" s="93" t="s">
        <v>314</v>
      </c>
      <c r="E1" s="112" t="s">
        <v>537</v>
      </c>
      <c r="F1" s="34"/>
      <c r="G1" s="34"/>
      <c r="H1" s="34"/>
      <c r="I1" s="34"/>
      <c r="J1" s="112" t="s">
        <v>526</v>
      </c>
      <c r="K1" s="112" t="s">
        <v>527</v>
      </c>
      <c r="L1" s="112" t="s">
        <v>528</v>
      </c>
      <c r="M1" s="112" t="s">
        <v>532</v>
      </c>
      <c r="N1" s="112" t="s">
        <v>533</v>
      </c>
      <c r="O1" s="112" t="s">
        <v>531</v>
      </c>
      <c r="P1" s="112" t="s">
        <v>535</v>
      </c>
      <c r="Q1" s="112" t="s">
        <v>516</v>
      </c>
      <c r="R1" s="112" t="s">
        <v>508</v>
      </c>
      <c r="S1" s="112" t="s">
        <v>522</v>
      </c>
      <c r="T1" s="112" t="s">
        <v>513</v>
      </c>
      <c r="U1" s="112" t="s">
        <v>529</v>
      </c>
      <c r="V1" t="s">
        <v>338</v>
      </c>
      <c r="W1" s="112" t="s">
        <v>530</v>
      </c>
      <c r="X1" s="112" t="s">
        <v>511</v>
      </c>
      <c r="Y1" s="112" t="s">
        <v>515</v>
      </c>
      <c r="Z1" s="112" t="s">
        <v>510</v>
      </c>
      <c r="AA1" s="112" t="s">
        <v>524</v>
      </c>
      <c r="AB1" s="112" t="s">
        <v>509</v>
      </c>
      <c r="AC1" s="112" t="s">
        <v>512</v>
      </c>
      <c r="AD1" s="112" t="s">
        <v>521</v>
      </c>
      <c r="AE1" s="112" t="s">
        <v>517</v>
      </c>
      <c r="AF1" s="112" t="s">
        <v>518</v>
      </c>
      <c r="AG1" s="112" t="s">
        <v>514</v>
      </c>
      <c r="AH1" s="112" t="s">
        <v>507</v>
      </c>
      <c r="AI1" s="112" t="s">
        <v>520</v>
      </c>
      <c r="AJ1" s="112" t="s">
        <v>534</v>
      </c>
      <c r="AK1" s="112" t="s">
        <v>519</v>
      </c>
      <c r="AL1" s="112" t="s">
        <v>523</v>
      </c>
    </row>
    <row r="2" spans="1:38">
      <c r="A2" s="25" t="s">
        <v>44</v>
      </c>
      <c r="B2" s="34" t="s">
        <v>536</v>
      </c>
      <c r="C2" s="34" t="s">
        <v>525</v>
      </c>
      <c r="D2" s="93"/>
      <c r="E2" s="34" t="s">
        <v>537</v>
      </c>
      <c r="F2" s="34"/>
      <c r="G2" s="34"/>
      <c r="H2" s="34"/>
      <c r="I2" s="34"/>
      <c r="J2" s="37" t="s">
        <v>526</v>
      </c>
      <c r="K2" s="37" t="s">
        <v>527</v>
      </c>
      <c r="L2" s="37" t="s">
        <v>528</v>
      </c>
      <c r="M2" t="s">
        <v>532</v>
      </c>
      <c r="N2" t="s">
        <v>533</v>
      </c>
      <c r="O2" t="s">
        <v>531</v>
      </c>
      <c r="P2" t="s">
        <v>535</v>
      </c>
      <c r="Q2" t="s">
        <v>516</v>
      </c>
      <c r="R2" s="93" t="s">
        <v>508</v>
      </c>
      <c r="S2" s="93" t="s">
        <v>522</v>
      </c>
      <c r="T2" s="93" t="s">
        <v>513</v>
      </c>
      <c r="U2" t="s">
        <v>529</v>
      </c>
      <c r="V2" t="s">
        <v>338</v>
      </c>
      <c r="W2" t="s">
        <v>530</v>
      </c>
      <c r="X2" t="s">
        <v>511</v>
      </c>
      <c r="Y2" t="s">
        <v>515</v>
      </c>
      <c r="Z2" t="s">
        <v>510</v>
      </c>
      <c r="AA2" t="s">
        <v>524</v>
      </c>
      <c r="AB2" t="s">
        <v>509</v>
      </c>
      <c r="AC2" t="s">
        <v>512</v>
      </c>
      <c r="AD2" t="s">
        <v>521</v>
      </c>
      <c r="AE2" t="s">
        <v>517</v>
      </c>
      <c r="AF2" t="s">
        <v>518</v>
      </c>
      <c r="AG2" t="s">
        <v>514</v>
      </c>
      <c r="AH2" t="s">
        <v>507</v>
      </c>
      <c r="AI2" t="s">
        <v>520</v>
      </c>
      <c r="AJ2" t="s">
        <v>534</v>
      </c>
      <c r="AK2" t="s">
        <v>519</v>
      </c>
      <c r="AL2" t="s">
        <v>523</v>
      </c>
    </row>
    <row r="3" spans="1:38">
      <c r="A3" t="s">
        <v>45</v>
      </c>
      <c r="B3" s="34">
        <v>168.14</v>
      </c>
      <c r="C3" s="34">
        <v>71.510000000000005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119.82</v>
      </c>
      <c r="N3">
        <v>271.77</v>
      </c>
      <c r="O3">
        <v>101.21</v>
      </c>
      <c r="P3">
        <v>4.2699999999999996</v>
      </c>
      <c r="Q3">
        <v>15.13</v>
      </c>
      <c r="R3" s="93">
        <v>0</v>
      </c>
      <c r="S3" s="93">
        <v>0</v>
      </c>
      <c r="T3" s="93">
        <v>0</v>
      </c>
      <c r="U3">
        <v>4</v>
      </c>
      <c r="V3">
        <v>0</v>
      </c>
      <c r="W3">
        <v>4.09</v>
      </c>
      <c r="X3">
        <v>28.1</v>
      </c>
      <c r="Y3">
        <v>9.36</v>
      </c>
      <c r="Z3">
        <v>9.3699999999999992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8.84</v>
      </c>
      <c r="AH3">
        <v>28.34</v>
      </c>
      <c r="AI3">
        <v>28.34</v>
      </c>
      <c r="AJ3">
        <v>29.92</v>
      </c>
      <c r="AK3">
        <v>0</v>
      </c>
      <c r="AL3">
        <v>0</v>
      </c>
    </row>
    <row r="4" spans="1:38">
      <c r="A4" t="s">
        <v>46</v>
      </c>
      <c r="B4" s="34">
        <v>168.14</v>
      </c>
      <c r="C4" s="34">
        <v>71.510000000000005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119.82</v>
      </c>
      <c r="N4">
        <v>271.77</v>
      </c>
      <c r="O4">
        <v>101.21</v>
      </c>
      <c r="P4">
        <v>4.2699999999999996</v>
      </c>
      <c r="Q4">
        <v>14.65</v>
      </c>
      <c r="R4" s="93">
        <v>0</v>
      </c>
      <c r="S4" s="93">
        <v>0</v>
      </c>
      <c r="T4" s="93">
        <v>0</v>
      </c>
      <c r="U4">
        <v>4</v>
      </c>
      <c r="V4">
        <v>0</v>
      </c>
      <c r="W4">
        <v>4.09</v>
      </c>
      <c r="X4">
        <v>29.01</v>
      </c>
      <c r="Y4">
        <v>9.67</v>
      </c>
      <c r="Z4">
        <v>9.67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9.18</v>
      </c>
      <c r="AH4">
        <v>29.28</v>
      </c>
      <c r="AI4">
        <v>29.28</v>
      </c>
      <c r="AJ4">
        <v>29.92</v>
      </c>
      <c r="AK4">
        <v>0</v>
      </c>
      <c r="AL4">
        <v>0</v>
      </c>
    </row>
    <row r="5" spans="1:38">
      <c r="A5" t="s">
        <v>47</v>
      </c>
      <c r="B5" s="34">
        <v>168.14</v>
      </c>
      <c r="C5" s="34">
        <v>71.510000000000005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119.82</v>
      </c>
      <c r="N5">
        <v>271.77</v>
      </c>
      <c r="O5">
        <v>101.21</v>
      </c>
      <c r="P5">
        <v>4.2699999999999996</v>
      </c>
      <c r="Q5">
        <v>14.93</v>
      </c>
      <c r="R5" s="93">
        <v>0</v>
      </c>
      <c r="S5" s="93">
        <v>0</v>
      </c>
      <c r="T5" s="93">
        <v>0</v>
      </c>
      <c r="U5">
        <v>4</v>
      </c>
      <c r="V5">
        <v>0</v>
      </c>
      <c r="W5">
        <v>4.09</v>
      </c>
      <c r="X5">
        <v>31.01</v>
      </c>
      <c r="Y5">
        <v>10.33</v>
      </c>
      <c r="Z5">
        <v>10.34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9.41</v>
      </c>
      <c r="AH5">
        <v>30.01</v>
      </c>
      <c r="AI5">
        <v>30.01</v>
      </c>
      <c r="AJ5">
        <v>29.92</v>
      </c>
      <c r="AK5">
        <v>0</v>
      </c>
      <c r="AL5">
        <v>0</v>
      </c>
    </row>
    <row r="6" spans="1:38">
      <c r="A6" t="s">
        <v>48</v>
      </c>
      <c r="B6" s="34">
        <v>168.14</v>
      </c>
      <c r="C6" s="34">
        <v>71.510000000000005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119.82</v>
      </c>
      <c r="N6">
        <v>271.77</v>
      </c>
      <c r="O6">
        <v>101.21</v>
      </c>
      <c r="P6">
        <v>4.2699999999999996</v>
      </c>
      <c r="Q6">
        <v>15.33</v>
      </c>
      <c r="R6" s="93">
        <v>0</v>
      </c>
      <c r="S6" s="93">
        <v>0</v>
      </c>
      <c r="T6" s="93">
        <v>0</v>
      </c>
      <c r="U6">
        <v>4</v>
      </c>
      <c r="V6">
        <v>0</v>
      </c>
      <c r="W6">
        <v>4.09</v>
      </c>
      <c r="X6">
        <v>31.51</v>
      </c>
      <c r="Y6">
        <v>10.51</v>
      </c>
      <c r="Z6">
        <v>10.5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9.9499999999999993</v>
      </c>
      <c r="AH6">
        <v>30.34</v>
      </c>
      <c r="AI6">
        <v>30.34</v>
      </c>
      <c r="AJ6">
        <v>29.92</v>
      </c>
      <c r="AK6">
        <v>0</v>
      </c>
      <c r="AL6">
        <v>0</v>
      </c>
    </row>
    <row r="7" spans="1:38">
      <c r="A7" t="s">
        <v>49</v>
      </c>
      <c r="B7" s="34">
        <v>168.14</v>
      </c>
      <c r="C7" s="34">
        <v>71.510000000000005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119.82</v>
      </c>
      <c r="N7">
        <v>271.77</v>
      </c>
      <c r="O7">
        <v>101.21</v>
      </c>
      <c r="P7">
        <v>4.1900000000000004</v>
      </c>
      <c r="Q7">
        <v>15.05</v>
      </c>
      <c r="R7" s="93">
        <v>0</v>
      </c>
      <c r="S7" s="93">
        <v>0</v>
      </c>
      <c r="T7" s="93">
        <v>0</v>
      </c>
      <c r="U7">
        <v>4</v>
      </c>
      <c r="V7">
        <v>0</v>
      </c>
      <c r="W7">
        <v>4.18</v>
      </c>
      <c r="X7">
        <v>32.01</v>
      </c>
      <c r="Y7">
        <v>10.67</v>
      </c>
      <c r="Z7">
        <v>10.67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10.01</v>
      </c>
      <c r="AH7">
        <v>31.01</v>
      </c>
      <c r="AI7">
        <v>31.01</v>
      </c>
      <c r="AJ7">
        <v>29.92</v>
      </c>
      <c r="AK7">
        <v>0</v>
      </c>
      <c r="AL7">
        <v>0</v>
      </c>
    </row>
    <row r="8" spans="1:38">
      <c r="A8" t="s">
        <v>50</v>
      </c>
      <c r="B8" s="34">
        <v>168.14</v>
      </c>
      <c r="C8" s="34">
        <v>71.510000000000005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119.82</v>
      </c>
      <c r="N8">
        <v>271.77</v>
      </c>
      <c r="O8">
        <v>101.21</v>
      </c>
      <c r="P8">
        <v>4.1900000000000004</v>
      </c>
      <c r="Q8">
        <v>14.34</v>
      </c>
      <c r="R8" s="93">
        <v>0</v>
      </c>
      <c r="S8" s="93">
        <v>0</v>
      </c>
      <c r="T8" s="93">
        <v>0</v>
      </c>
      <c r="U8">
        <v>4</v>
      </c>
      <c r="V8">
        <v>0</v>
      </c>
      <c r="W8">
        <v>4.18</v>
      </c>
      <c r="X8">
        <v>32.51</v>
      </c>
      <c r="Y8">
        <v>10.83</v>
      </c>
      <c r="Z8">
        <v>10.84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8.5299999999999994</v>
      </c>
      <c r="AH8">
        <v>28.01</v>
      </c>
      <c r="AI8">
        <v>28.01</v>
      </c>
      <c r="AJ8">
        <v>28.95</v>
      </c>
      <c r="AK8">
        <v>0</v>
      </c>
      <c r="AL8">
        <v>0</v>
      </c>
    </row>
    <row r="9" spans="1:38">
      <c r="A9" t="s">
        <v>51</v>
      </c>
      <c r="B9" s="34">
        <v>168.14</v>
      </c>
      <c r="C9" s="34">
        <v>71.510000000000005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119.82</v>
      </c>
      <c r="N9">
        <v>271.77</v>
      </c>
      <c r="O9">
        <v>101.21</v>
      </c>
      <c r="P9">
        <v>4.1900000000000004</v>
      </c>
      <c r="Q9">
        <v>16.22</v>
      </c>
      <c r="R9" s="93">
        <v>0</v>
      </c>
      <c r="S9" s="93">
        <v>0</v>
      </c>
      <c r="T9" s="93">
        <v>0</v>
      </c>
      <c r="U9">
        <v>4</v>
      </c>
      <c r="V9">
        <v>0</v>
      </c>
      <c r="W9">
        <v>4.18</v>
      </c>
      <c r="X9">
        <v>33.01</v>
      </c>
      <c r="Y9">
        <v>11.01</v>
      </c>
      <c r="Z9">
        <v>11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8.75</v>
      </c>
      <c r="AH9">
        <v>21.67</v>
      </c>
      <c r="AI9">
        <v>21.67</v>
      </c>
      <c r="AJ9">
        <v>28.95</v>
      </c>
      <c r="AK9">
        <v>0</v>
      </c>
      <c r="AL9">
        <v>0</v>
      </c>
    </row>
    <row r="10" spans="1:38">
      <c r="A10" t="s">
        <v>52</v>
      </c>
      <c r="B10" s="34">
        <v>168.14</v>
      </c>
      <c r="C10" s="34">
        <v>71.510000000000005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119.82</v>
      </c>
      <c r="N10">
        <v>271.77</v>
      </c>
      <c r="O10">
        <v>101.21</v>
      </c>
      <c r="P10">
        <v>4.1900000000000004</v>
      </c>
      <c r="Q10">
        <v>16.62</v>
      </c>
      <c r="R10" s="93">
        <v>0</v>
      </c>
      <c r="S10" s="93">
        <v>0</v>
      </c>
      <c r="T10" s="93">
        <v>0</v>
      </c>
      <c r="U10">
        <v>4</v>
      </c>
      <c r="V10">
        <v>0</v>
      </c>
      <c r="W10">
        <v>4.18</v>
      </c>
      <c r="X10">
        <v>33.51</v>
      </c>
      <c r="Y10">
        <v>11.17</v>
      </c>
      <c r="Z10">
        <v>11.17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8.7799999999999994</v>
      </c>
      <c r="AH10">
        <v>23.01</v>
      </c>
      <c r="AI10">
        <v>23.01</v>
      </c>
      <c r="AJ10">
        <v>28.95</v>
      </c>
      <c r="AK10">
        <v>0</v>
      </c>
      <c r="AL10">
        <v>0</v>
      </c>
    </row>
    <row r="11" spans="1:38">
      <c r="A11" t="s">
        <v>53</v>
      </c>
      <c r="B11" s="34">
        <v>168.14</v>
      </c>
      <c r="C11" s="34">
        <v>63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119.82</v>
      </c>
      <c r="N11">
        <v>271.77</v>
      </c>
      <c r="O11">
        <v>101.21</v>
      </c>
      <c r="P11">
        <v>4.1900000000000004</v>
      </c>
      <c r="Q11">
        <v>16.87</v>
      </c>
      <c r="R11" s="93">
        <v>0</v>
      </c>
      <c r="S11" s="93">
        <v>0</v>
      </c>
      <c r="T11" s="93">
        <v>0</v>
      </c>
      <c r="U11">
        <v>3.85</v>
      </c>
      <c r="V11">
        <v>0</v>
      </c>
      <c r="W11">
        <v>4.2699999999999996</v>
      </c>
      <c r="X11">
        <v>28.51</v>
      </c>
      <c r="Y11">
        <v>9.51</v>
      </c>
      <c r="Z11">
        <v>9.5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8.8800000000000008</v>
      </c>
      <c r="AH11">
        <v>24.67</v>
      </c>
      <c r="AI11">
        <v>24.67</v>
      </c>
      <c r="AJ11">
        <v>28.95</v>
      </c>
      <c r="AK11">
        <v>0</v>
      </c>
      <c r="AL11">
        <v>0</v>
      </c>
    </row>
    <row r="12" spans="1:38">
      <c r="A12" t="s">
        <v>54</v>
      </c>
      <c r="B12" s="34">
        <v>168.14</v>
      </c>
      <c r="C12" s="34">
        <v>63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119.82</v>
      </c>
      <c r="N12">
        <v>271.77</v>
      </c>
      <c r="O12">
        <v>101.21</v>
      </c>
      <c r="P12">
        <v>4.1900000000000004</v>
      </c>
      <c r="Q12">
        <v>15.25</v>
      </c>
      <c r="R12" s="93">
        <v>0</v>
      </c>
      <c r="S12" s="93">
        <v>0</v>
      </c>
      <c r="T12" s="93">
        <v>0</v>
      </c>
      <c r="U12">
        <v>3.85</v>
      </c>
      <c r="V12">
        <v>0</v>
      </c>
      <c r="W12">
        <v>4.2699999999999996</v>
      </c>
      <c r="X12">
        <v>28.01</v>
      </c>
      <c r="Y12">
        <v>9.33</v>
      </c>
      <c r="Z12">
        <v>9.34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8.92</v>
      </c>
      <c r="AH12">
        <v>26</v>
      </c>
      <c r="AI12">
        <v>26</v>
      </c>
      <c r="AJ12">
        <v>28.95</v>
      </c>
      <c r="AK12">
        <v>0</v>
      </c>
      <c r="AL12">
        <v>0</v>
      </c>
    </row>
    <row r="13" spans="1:38">
      <c r="A13" t="s">
        <v>55</v>
      </c>
      <c r="B13" s="34">
        <v>148.38</v>
      </c>
      <c r="C13" s="34">
        <v>63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119.82</v>
      </c>
      <c r="N13">
        <v>271.77</v>
      </c>
      <c r="O13">
        <v>101.21</v>
      </c>
      <c r="P13">
        <v>4.1900000000000004</v>
      </c>
      <c r="Q13">
        <v>14.93</v>
      </c>
      <c r="R13" s="93">
        <v>0</v>
      </c>
      <c r="S13" s="93">
        <v>0</v>
      </c>
      <c r="T13" s="93">
        <v>0</v>
      </c>
      <c r="U13">
        <v>3.85</v>
      </c>
      <c r="V13">
        <v>0</v>
      </c>
      <c r="W13">
        <v>4.2699999999999996</v>
      </c>
      <c r="X13">
        <v>27.5</v>
      </c>
      <c r="Y13">
        <v>9.16</v>
      </c>
      <c r="Z13">
        <v>9.17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8.73</v>
      </c>
      <c r="AH13">
        <v>36.01</v>
      </c>
      <c r="AI13">
        <v>36.01</v>
      </c>
      <c r="AJ13">
        <v>28.95</v>
      </c>
      <c r="AK13">
        <v>0</v>
      </c>
      <c r="AL13">
        <v>0</v>
      </c>
    </row>
    <row r="14" spans="1:38">
      <c r="A14" t="s">
        <v>56</v>
      </c>
      <c r="B14" s="34">
        <v>148.38</v>
      </c>
      <c r="C14" s="34">
        <v>63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119.82</v>
      </c>
      <c r="N14">
        <v>271.77</v>
      </c>
      <c r="O14">
        <v>101.21</v>
      </c>
      <c r="P14">
        <v>4.1900000000000004</v>
      </c>
      <c r="Q14">
        <v>14.39</v>
      </c>
      <c r="R14" s="93">
        <v>0</v>
      </c>
      <c r="S14" s="93">
        <v>0</v>
      </c>
      <c r="T14" s="93">
        <v>0</v>
      </c>
      <c r="U14">
        <v>3.85</v>
      </c>
      <c r="V14">
        <v>0</v>
      </c>
      <c r="W14">
        <v>4.2699999999999996</v>
      </c>
      <c r="X14">
        <v>27.5</v>
      </c>
      <c r="Y14">
        <v>9.16</v>
      </c>
      <c r="Z14">
        <v>9.17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8.84</v>
      </c>
      <c r="AH14">
        <v>35.840000000000003</v>
      </c>
      <c r="AI14">
        <v>35.840000000000003</v>
      </c>
      <c r="AJ14">
        <v>28.95</v>
      </c>
      <c r="AK14">
        <v>0</v>
      </c>
      <c r="AL14">
        <v>0</v>
      </c>
    </row>
    <row r="15" spans="1:38">
      <c r="A15" t="s">
        <v>57</v>
      </c>
      <c r="B15" s="34">
        <v>148.38</v>
      </c>
      <c r="C15" s="34">
        <v>63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119.82</v>
      </c>
      <c r="N15">
        <v>271.77</v>
      </c>
      <c r="O15">
        <v>101.21</v>
      </c>
      <c r="P15">
        <v>4.1900000000000004</v>
      </c>
      <c r="Q15">
        <v>12.95</v>
      </c>
      <c r="R15" s="93">
        <v>0</v>
      </c>
      <c r="S15" s="93">
        <v>0</v>
      </c>
      <c r="T15" s="93">
        <v>0</v>
      </c>
      <c r="U15">
        <v>3.85</v>
      </c>
      <c r="V15">
        <v>0</v>
      </c>
      <c r="W15">
        <v>4.2699999999999996</v>
      </c>
      <c r="X15">
        <v>33.01</v>
      </c>
      <c r="Y15">
        <v>11.01</v>
      </c>
      <c r="Z15">
        <v>11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8.9</v>
      </c>
      <c r="AH15">
        <v>35.340000000000003</v>
      </c>
      <c r="AI15">
        <v>35.340000000000003</v>
      </c>
      <c r="AJ15">
        <v>28.95</v>
      </c>
      <c r="AK15">
        <v>0</v>
      </c>
      <c r="AL15">
        <v>0</v>
      </c>
    </row>
    <row r="16" spans="1:38">
      <c r="A16" t="s">
        <v>58</v>
      </c>
      <c r="B16" s="34">
        <v>148.38</v>
      </c>
      <c r="C16" s="34">
        <v>63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119.82</v>
      </c>
      <c r="N16">
        <v>271.77</v>
      </c>
      <c r="O16">
        <v>101.21</v>
      </c>
      <c r="P16">
        <v>4.1900000000000004</v>
      </c>
      <c r="Q16">
        <v>11.91</v>
      </c>
      <c r="R16" s="93">
        <v>0</v>
      </c>
      <c r="S16" s="93">
        <v>0</v>
      </c>
      <c r="T16" s="93">
        <v>0</v>
      </c>
      <c r="U16">
        <v>3.85</v>
      </c>
      <c r="V16">
        <v>0</v>
      </c>
      <c r="W16">
        <v>4.2699999999999996</v>
      </c>
      <c r="X16">
        <v>34.01</v>
      </c>
      <c r="Y16">
        <v>11.33</v>
      </c>
      <c r="Z16">
        <v>11.34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8.92</v>
      </c>
      <c r="AH16">
        <v>35.01</v>
      </c>
      <c r="AI16">
        <v>35.01</v>
      </c>
      <c r="AJ16">
        <v>27.98</v>
      </c>
      <c r="AK16">
        <v>0</v>
      </c>
      <c r="AL16">
        <v>0</v>
      </c>
    </row>
    <row r="17" spans="1:38">
      <c r="A17" t="s">
        <v>59</v>
      </c>
      <c r="B17" s="34">
        <v>148.38</v>
      </c>
      <c r="C17" s="34">
        <v>63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119.82</v>
      </c>
      <c r="N17">
        <v>271.77</v>
      </c>
      <c r="O17">
        <v>101.21</v>
      </c>
      <c r="P17">
        <v>4.1900000000000004</v>
      </c>
      <c r="Q17">
        <v>11.74</v>
      </c>
      <c r="R17" s="93">
        <v>0</v>
      </c>
      <c r="S17" s="93">
        <v>0</v>
      </c>
      <c r="T17" s="93">
        <v>0</v>
      </c>
      <c r="U17">
        <v>3.85</v>
      </c>
      <c r="V17">
        <v>0</v>
      </c>
      <c r="W17">
        <v>4.2699999999999996</v>
      </c>
      <c r="X17">
        <v>41.99</v>
      </c>
      <c r="Y17">
        <v>13.99</v>
      </c>
      <c r="Z17">
        <v>14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10.01</v>
      </c>
      <c r="AH17">
        <v>34.340000000000003</v>
      </c>
      <c r="AI17">
        <v>34.340000000000003</v>
      </c>
      <c r="AJ17">
        <v>27.98</v>
      </c>
      <c r="AK17">
        <v>0</v>
      </c>
      <c r="AL17">
        <v>0</v>
      </c>
    </row>
    <row r="18" spans="1:38">
      <c r="A18" t="s">
        <v>60</v>
      </c>
      <c r="B18" s="34">
        <v>148.38</v>
      </c>
      <c r="C18" s="34">
        <v>63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119.82</v>
      </c>
      <c r="N18">
        <v>271.77</v>
      </c>
      <c r="O18">
        <v>101.21</v>
      </c>
      <c r="P18">
        <v>4.1900000000000004</v>
      </c>
      <c r="Q18">
        <v>11.85</v>
      </c>
      <c r="R18" s="93">
        <v>0</v>
      </c>
      <c r="S18" s="93">
        <v>0</v>
      </c>
      <c r="T18" s="93">
        <v>0</v>
      </c>
      <c r="U18">
        <v>3.85</v>
      </c>
      <c r="V18">
        <v>0</v>
      </c>
      <c r="W18">
        <v>4.2699999999999996</v>
      </c>
      <c r="X18">
        <v>41.43</v>
      </c>
      <c r="Y18">
        <v>13.8</v>
      </c>
      <c r="Z18">
        <v>13.81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10.68</v>
      </c>
      <c r="AH18">
        <v>38.67</v>
      </c>
      <c r="AI18">
        <v>38.67</v>
      </c>
      <c r="AJ18">
        <v>27.98</v>
      </c>
      <c r="AK18">
        <v>0</v>
      </c>
      <c r="AL18">
        <v>0</v>
      </c>
    </row>
    <row r="19" spans="1:38">
      <c r="A19" t="s">
        <v>61</v>
      </c>
      <c r="B19" s="34">
        <v>148.38</v>
      </c>
      <c r="C19" s="34">
        <v>63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119.82</v>
      </c>
      <c r="N19">
        <v>271.77</v>
      </c>
      <c r="O19">
        <v>101.21</v>
      </c>
      <c r="P19">
        <v>4.12</v>
      </c>
      <c r="Q19">
        <v>12.22</v>
      </c>
      <c r="R19" s="93">
        <v>0</v>
      </c>
      <c r="S19" s="93">
        <v>0</v>
      </c>
      <c r="T19" s="93">
        <v>0</v>
      </c>
      <c r="U19">
        <v>3.77</v>
      </c>
      <c r="V19">
        <v>0</v>
      </c>
      <c r="W19">
        <v>4.18</v>
      </c>
      <c r="X19">
        <v>40.51</v>
      </c>
      <c r="Y19">
        <v>13.51</v>
      </c>
      <c r="Z19">
        <v>13.5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10.01</v>
      </c>
      <c r="AH19">
        <v>38.340000000000003</v>
      </c>
      <c r="AI19">
        <v>38.340000000000003</v>
      </c>
      <c r="AJ19">
        <v>27.98</v>
      </c>
      <c r="AK19">
        <v>0</v>
      </c>
      <c r="AL19">
        <v>0</v>
      </c>
    </row>
    <row r="20" spans="1:38">
      <c r="A20" t="s">
        <v>62</v>
      </c>
      <c r="B20" s="34">
        <v>148.38</v>
      </c>
      <c r="C20" s="34">
        <v>63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111.12</v>
      </c>
      <c r="N20">
        <v>271.77</v>
      </c>
      <c r="O20">
        <v>101.21</v>
      </c>
      <c r="P20">
        <v>4.12</v>
      </c>
      <c r="Q20">
        <v>8.32</v>
      </c>
      <c r="R20" s="93">
        <v>0</v>
      </c>
      <c r="S20" s="93">
        <v>0</v>
      </c>
      <c r="T20" s="93">
        <v>0</v>
      </c>
      <c r="U20">
        <v>3.77</v>
      </c>
      <c r="V20">
        <v>0</v>
      </c>
      <c r="W20">
        <v>4.18</v>
      </c>
      <c r="X20">
        <v>40.01</v>
      </c>
      <c r="Y20">
        <v>13.33</v>
      </c>
      <c r="Z20">
        <v>13.34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9.9499999999999993</v>
      </c>
      <c r="AH20">
        <v>38.01</v>
      </c>
      <c r="AI20">
        <v>38.01</v>
      </c>
      <c r="AJ20">
        <v>27.98</v>
      </c>
      <c r="AK20">
        <v>0</v>
      </c>
      <c r="AL20">
        <v>0</v>
      </c>
    </row>
    <row r="21" spans="1:38">
      <c r="A21" t="s">
        <v>63</v>
      </c>
      <c r="B21" s="34">
        <v>148.38</v>
      </c>
      <c r="C21" s="34">
        <v>63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111.12</v>
      </c>
      <c r="N21">
        <v>271.77</v>
      </c>
      <c r="O21">
        <v>101.21</v>
      </c>
      <c r="P21">
        <v>4.12</v>
      </c>
      <c r="Q21">
        <v>8.33</v>
      </c>
      <c r="R21" s="93">
        <v>0</v>
      </c>
      <c r="S21" s="93">
        <v>0</v>
      </c>
      <c r="T21" s="93">
        <v>0</v>
      </c>
      <c r="U21">
        <v>3.77</v>
      </c>
      <c r="V21">
        <v>0</v>
      </c>
      <c r="W21">
        <v>4.18</v>
      </c>
      <c r="X21">
        <v>39.51</v>
      </c>
      <c r="Y21">
        <v>13.17</v>
      </c>
      <c r="Z21">
        <v>13.17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9.68</v>
      </c>
      <c r="AH21">
        <v>37.99</v>
      </c>
      <c r="AI21">
        <v>37.99</v>
      </c>
      <c r="AJ21">
        <v>27.98</v>
      </c>
      <c r="AK21">
        <v>0</v>
      </c>
      <c r="AL21">
        <v>0</v>
      </c>
    </row>
    <row r="22" spans="1:38">
      <c r="A22" t="s">
        <v>64</v>
      </c>
      <c r="B22" s="34">
        <v>148.38</v>
      </c>
      <c r="C22" s="34">
        <v>63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96.63</v>
      </c>
      <c r="N22">
        <v>271.77</v>
      </c>
      <c r="O22">
        <v>101.21</v>
      </c>
      <c r="P22">
        <v>4.12</v>
      </c>
      <c r="Q22">
        <v>7.41</v>
      </c>
      <c r="R22" s="93">
        <v>0</v>
      </c>
      <c r="S22" s="93">
        <v>0</v>
      </c>
      <c r="T22" s="93">
        <v>0</v>
      </c>
      <c r="U22">
        <v>3.77</v>
      </c>
      <c r="V22">
        <v>0</v>
      </c>
      <c r="W22">
        <v>4.18</v>
      </c>
      <c r="X22">
        <v>38.51</v>
      </c>
      <c r="Y22">
        <v>12.83</v>
      </c>
      <c r="Z22">
        <v>12.84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9.51</v>
      </c>
      <c r="AH22">
        <v>37.75</v>
      </c>
      <c r="AI22">
        <v>37.75</v>
      </c>
      <c r="AJ22">
        <v>27.98</v>
      </c>
      <c r="AK22">
        <v>0</v>
      </c>
      <c r="AL22">
        <v>0</v>
      </c>
    </row>
    <row r="23" spans="1:38">
      <c r="A23" t="s">
        <v>65</v>
      </c>
      <c r="B23" s="34">
        <v>148.38</v>
      </c>
      <c r="C23" s="34">
        <v>63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96.63</v>
      </c>
      <c r="N23">
        <v>271.77</v>
      </c>
      <c r="O23">
        <v>101.21</v>
      </c>
      <c r="P23">
        <v>4.12</v>
      </c>
      <c r="Q23">
        <v>7.41</v>
      </c>
      <c r="R23" s="93">
        <v>0</v>
      </c>
      <c r="S23" s="93">
        <v>0</v>
      </c>
      <c r="T23" s="93">
        <v>0</v>
      </c>
      <c r="U23">
        <v>3.77</v>
      </c>
      <c r="V23">
        <v>0</v>
      </c>
      <c r="W23">
        <v>4.18</v>
      </c>
      <c r="X23">
        <v>30.5</v>
      </c>
      <c r="Y23">
        <v>10.16</v>
      </c>
      <c r="Z23">
        <v>10.17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9.34</v>
      </c>
      <c r="AH23">
        <v>37.340000000000003</v>
      </c>
      <c r="AI23">
        <v>37.340000000000003</v>
      </c>
      <c r="AJ23">
        <v>27.98</v>
      </c>
      <c r="AK23">
        <v>0</v>
      </c>
      <c r="AL23">
        <v>0</v>
      </c>
    </row>
    <row r="24" spans="1:38">
      <c r="A24" t="s">
        <v>66</v>
      </c>
      <c r="B24" s="34">
        <v>148.38</v>
      </c>
      <c r="C24" s="34">
        <v>63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96.63</v>
      </c>
      <c r="N24">
        <v>271.77</v>
      </c>
      <c r="O24">
        <v>101.21</v>
      </c>
      <c r="P24">
        <v>4.12</v>
      </c>
      <c r="Q24">
        <v>7.41</v>
      </c>
      <c r="R24" s="93">
        <v>0</v>
      </c>
      <c r="S24" s="93">
        <v>0</v>
      </c>
      <c r="T24" s="93">
        <v>0</v>
      </c>
      <c r="U24">
        <v>3.77</v>
      </c>
      <c r="V24">
        <v>0</v>
      </c>
      <c r="W24">
        <v>4.18</v>
      </c>
      <c r="X24">
        <v>29.01</v>
      </c>
      <c r="Y24">
        <v>9.67</v>
      </c>
      <c r="Z24">
        <v>9.67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9.2899999999999991</v>
      </c>
      <c r="AH24">
        <v>36.67</v>
      </c>
      <c r="AI24">
        <v>36.67</v>
      </c>
      <c r="AJ24">
        <v>27.98</v>
      </c>
      <c r="AK24">
        <v>0</v>
      </c>
      <c r="AL24">
        <v>0</v>
      </c>
    </row>
    <row r="25" spans="1:38">
      <c r="A25" t="s">
        <v>67</v>
      </c>
      <c r="B25" s="34">
        <v>168.14</v>
      </c>
      <c r="C25" s="34">
        <v>63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96.63</v>
      </c>
      <c r="N25">
        <v>271.77</v>
      </c>
      <c r="O25">
        <v>101.21</v>
      </c>
      <c r="P25">
        <v>4.12</v>
      </c>
      <c r="Q25">
        <v>7.41</v>
      </c>
      <c r="R25" s="93">
        <v>0</v>
      </c>
      <c r="S25" s="93">
        <v>0</v>
      </c>
      <c r="T25" s="93">
        <v>0</v>
      </c>
      <c r="U25">
        <v>3.77</v>
      </c>
      <c r="V25">
        <v>0</v>
      </c>
      <c r="W25">
        <v>4.18</v>
      </c>
      <c r="X25">
        <v>28.51</v>
      </c>
      <c r="Y25">
        <v>9.51</v>
      </c>
      <c r="Z25">
        <v>9.5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9.2100000000000009</v>
      </c>
      <c r="AH25">
        <v>36.01</v>
      </c>
      <c r="AI25">
        <v>36.01</v>
      </c>
      <c r="AJ25">
        <v>27.98</v>
      </c>
      <c r="AK25">
        <v>0</v>
      </c>
      <c r="AL25">
        <v>0</v>
      </c>
    </row>
    <row r="26" spans="1:38">
      <c r="A26" t="s">
        <v>68</v>
      </c>
      <c r="B26" s="34">
        <v>168.14</v>
      </c>
      <c r="C26" s="34">
        <v>63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96.63</v>
      </c>
      <c r="N26">
        <v>271.77</v>
      </c>
      <c r="O26">
        <v>101.21</v>
      </c>
      <c r="P26">
        <v>4.12</v>
      </c>
      <c r="Q26">
        <v>7.41</v>
      </c>
      <c r="R26" s="93">
        <v>0</v>
      </c>
      <c r="S26" s="93">
        <v>0</v>
      </c>
      <c r="T26" s="93">
        <v>0</v>
      </c>
      <c r="U26">
        <v>3.77</v>
      </c>
      <c r="V26">
        <v>0</v>
      </c>
      <c r="W26">
        <v>4.18</v>
      </c>
      <c r="X26">
        <v>28.01</v>
      </c>
      <c r="Y26">
        <v>9.33</v>
      </c>
      <c r="Z26">
        <v>9.34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8.99</v>
      </c>
      <c r="AH26">
        <v>35.340000000000003</v>
      </c>
      <c r="AI26">
        <v>35.340000000000003</v>
      </c>
      <c r="AJ26">
        <v>27.98</v>
      </c>
      <c r="AK26">
        <v>0</v>
      </c>
      <c r="AL26">
        <v>0</v>
      </c>
    </row>
    <row r="27" spans="1:38">
      <c r="A27" t="s">
        <v>69</v>
      </c>
      <c r="B27" s="34">
        <v>168.14</v>
      </c>
      <c r="C27" s="34">
        <v>71.510000000000005</v>
      </c>
      <c r="D27" s="93">
        <f t="shared" si="0"/>
        <v>2.2199999999999998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96.63</v>
      </c>
      <c r="N27">
        <v>271.77</v>
      </c>
      <c r="O27">
        <v>101.21</v>
      </c>
      <c r="P27">
        <v>4.12</v>
      </c>
      <c r="Q27">
        <v>7.41</v>
      </c>
      <c r="R27" s="93">
        <v>1.21</v>
      </c>
      <c r="S27" s="93">
        <v>1.01</v>
      </c>
      <c r="T27" s="93">
        <v>0</v>
      </c>
      <c r="U27">
        <v>3.77</v>
      </c>
      <c r="V27">
        <v>0</v>
      </c>
      <c r="W27">
        <v>4.18</v>
      </c>
      <c r="X27">
        <v>27.93</v>
      </c>
      <c r="Y27">
        <v>9.3000000000000007</v>
      </c>
      <c r="Z27">
        <v>9.31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8.9499999999999993</v>
      </c>
      <c r="AH27">
        <v>34.67</v>
      </c>
      <c r="AI27">
        <v>34.67</v>
      </c>
      <c r="AJ27">
        <v>27.98</v>
      </c>
      <c r="AK27">
        <v>0</v>
      </c>
      <c r="AL27">
        <v>0</v>
      </c>
    </row>
    <row r="28" spans="1:38">
      <c r="A28" t="s">
        <v>70</v>
      </c>
      <c r="B28" s="34">
        <v>168.14</v>
      </c>
      <c r="C28" s="34">
        <v>71.510000000000005</v>
      </c>
      <c r="D28" s="93">
        <f t="shared" si="0"/>
        <v>7.55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96.63</v>
      </c>
      <c r="N28">
        <v>271.77</v>
      </c>
      <c r="O28">
        <v>101.21</v>
      </c>
      <c r="P28">
        <v>4.12</v>
      </c>
      <c r="Q28">
        <v>7.41</v>
      </c>
      <c r="R28" s="93">
        <v>3.42</v>
      </c>
      <c r="S28" s="93">
        <v>2.09</v>
      </c>
      <c r="T28" s="93">
        <v>2.04</v>
      </c>
      <c r="U28">
        <v>3.77</v>
      </c>
      <c r="V28">
        <v>3.1849799999999999</v>
      </c>
      <c r="W28">
        <v>4.18</v>
      </c>
      <c r="X28">
        <v>27.5</v>
      </c>
      <c r="Y28">
        <v>9.16</v>
      </c>
      <c r="Z28">
        <v>9.17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2</v>
      </c>
      <c r="AG28">
        <v>8.84</v>
      </c>
      <c r="AH28">
        <v>33.340000000000003</v>
      </c>
      <c r="AI28">
        <v>33.340000000000003</v>
      </c>
      <c r="AJ28">
        <v>27.98</v>
      </c>
      <c r="AK28">
        <v>0</v>
      </c>
      <c r="AL28">
        <v>0</v>
      </c>
    </row>
    <row r="29" spans="1:38">
      <c r="A29" t="s">
        <v>71</v>
      </c>
      <c r="B29" s="34">
        <v>168.14</v>
      </c>
      <c r="C29" s="34">
        <v>71.510000000000005</v>
      </c>
      <c r="D29" s="93">
        <f t="shared" si="0"/>
        <v>19.98</v>
      </c>
      <c r="E29" s="34">
        <v>0</v>
      </c>
      <c r="F29" s="34"/>
      <c r="G29" s="34"/>
      <c r="H29" s="34"/>
      <c r="I29" s="34"/>
      <c r="J29" s="37">
        <v>0.03</v>
      </c>
      <c r="K29" s="37">
        <v>0.03</v>
      </c>
      <c r="L29" s="37">
        <v>0.03</v>
      </c>
      <c r="M29">
        <v>96.63</v>
      </c>
      <c r="N29">
        <v>271.77</v>
      </c>
      <c r="O29">
        <v>101.21</v>
      </c>
      <c r="P29">
        <v>4.12</v>
      </c>
      <c r="Q29">
        <v>7.41</v>
      </c>
      <c r="R29" s="93">
        <v>8.5500000000000007</v>
      </c>
      <c r="S29" s="93">
        <v>5.58</v>
      </c>
      <c r="T29" s="93">
        <v>5.85</v>
      </c>
      <c r="U29">
        <v>3.77</v>
      </c>
      <c r="V29">
        <v>12.525639999999999</v>
      </c>
      <c r="W29">
        <v>4.18</v>
      </c>
      <c r="X29">
        <v>27.5</v>
      </c>
      <c r="Y29">
        <v>9.16</v>
      </c>
      <c r="Z29">
        <v>9.17</v>
      </c>
      <c r="AA29">
        <v>0.23</v>
      </c>
      <c r="AB29">
        <v>0.04</v>
      </c>
      <c r="AC29">
        <v>0.33</v>
      </c>
      <c r="AD29">
        <v>0.32</v>
      </c>
      <c r="AE29">
        <v>4</v>
      </c>
      <c r="AF29">
        <v>2</v>
      </c>
      <c r="AG29">
        <v>8.75</v>
      </c>
      <c r="AH29">
        <v>33.01</v>
      </c>
      <c r="AI29">
        <v>33.01</v>
      </c>
      <c r="AJ29">
        <v>27.98</v>
      </c>
      <c r="AK29">
        <v>1.48</v>
      </c>
      <c r="AL29">
        <v>0.64</v>
      </c>
    </row>
    <row r="30" spans="1:38">
      <c r="A30" t="s">
        <v>72</v>
      </c>
      <c r="B30" s="34">
        <v>168.14</v>
      </c>
      <c r="C30" s="34">
        <v>71.510000000000005</v>
      </c>
      <c r="D30" s="93">
        <f t="shared" si="0"/>
        <v>41.59</v>
      </c>
      <c r="E30" s="34">
        <v>0</v>
      </c>
      <c r="F30" s="34"/>
      <c r="G30" s="34"/>
      <c r="H30" s="34"/>
      <c r="I30" s="34"/>
      <c r="J30" s="37">
        <v>0.28000000000000003</v>
      </c>
      <c r="K30" s="37">
        <v>0.28000000000000003</v>
      </c>
      <c r="L30" s="37">
        <v>0.28999999999999998</v>
      </c>
      <c r="M30">
        <v>117.89</v>
      </c>
      <c r="N30">
        <v>271.77</v>
      </c>
      <c r="O30">
        <v>101.21</v>
      </c>
      <c r="P30">
        <v>4.12</v>
      </c>
      <c r="Q30">
        <v>7.41</v>
      </c>
      <c r="R30" s="93">
        <v>16.88</v>
      </c>
      <c r="S30" s="93">
        <v>10.46</v>
      </c>
      <c r="T30" s="93">
        <v>14.25</v>
      </c>
      <c r="U30">
        <v>3.77</v>
      </c>
      <c r="V30">
        <v>21.593579999999999</v>
      </c>
      <c r="W30">
        <v>4.18</v>
      </c>
      <c r="X30">
        <v>27.5</v>
      </c>
      <c r="Y30">
        <v>9.16</v>
      </c>
      <c r="Z30">
        <v>9.17</v>
      </c>
      <c r="AA30">
        <v>5.31</v>
      </c>
      <c r="AB30">
        <v>1.06</v>
      </c>
      <c r="AC30">
        <v>1.67</v>
      </c>
      <c r="AD30">
        <v>1.08</v>
      </c>
      <c r="AE30">
        <v>7</v>
      </c>
      <c r="AF30">
        <v>3</v>
      </c>
      <c r="AG30">
        <v>8.84</v>
      </c>
      <c r="AH30">
        <v>32.01</v>
      </c>
      <c r="AI30">
        <v>32.01</v>
      </c>
      <c r="AJ30">
        <v>27.98</v>
      </c>
      <c r="AK30">
        <v>5.47</v>
      </c>
      <c r="AL30">
        <v>2.34</v>
      </c>
    </row>
    <row r="31" spans="1:38">
      <c r="A31" t="s">
        <v>73</v>
      </c>
      <c r="B31" s="34">
        <v>168.14</v>
      </c>
      <c r="C31" s="34">
        <v>71.510000000000005</v>
      </c>
      <c r="D31" s="93">
        <f t="shared" si="0"/>
        <v>71.400000000000006</v>
      </c>
      <c r="E31" s="34">
        <v>0</v>
      </c>
      <c r="F31" s="34"/>
      <c r="G31" s="34"/>
      <c r="H31" s="34"/>
      <c r="I31" s="34"/>
      <c r="J31" s="37">
        <v>0.79</v>
      </c>
      <c r="K31" s="37">
        <v>0.79</v>
      </c>
      <c r="L31" s="37">
        <v>0.81</v>
      </c>
      <c r="M31">
        <v>117.89</v>
      </c>
      <c r="N31">
        <v>271.77</v>
      </c>
      <c r="O31">
        <v>101.21</v>
      </c>
      <c r="P31">
        <v>4.12</v>
      </c>
      <c r="Q31">
        <v>7.41</v>
      </c>
      <c r="R31" s="93">
        <v>29.78</v>
      </c>
      <c r="S31" s="93">
        <v>15.33</v>
      </c>
      <c r="T31" s="93">
        <v>26.29</v>
      </c>
      <c r="U31">
        <v>3.61</v>
      </c>
      <c r="V31">
        <v>30.749179999999999</v>
      </c>
      <c r="W31">
        <v>4.18</v>
      </c>
      <c r="X31">
        <v>27.5</v>
      </c>
      <c r="Y31">
        <v>9.16</v>
      </c>
      <c r="Z31">
        <v>9.17</v>
      </c>
      <c r="AA31">
        <v>14.15</v>
      </c>
      <c r="AB31">
        <v>2.83</v>
      </c>
      <c r="AC31">
        <v>3.33</v>
      </c>
      <c r="AD31">
        <v>2.5499999999999998</v>
      </c>
      <c r="AE31">
        <v>11</v>
      </c>
      <c r="AF31">
        <v>6</v>
      </c>
      <c r="AG31">
        <v>8.82</v>
      </c>
      <c r="AH31">
        <v>31.34</v>
      </c>
      <c r="AI31">
        <v>31.34</v>
      </c>
      <c r="AJ31">
        <v>27.02</v>
      </c>
      <c r="AK31">
        <v>12.29</v>
      </c>
      <c r="AL31">
        <v>5.27</v>
      </c>
    </row>
    <row r="32" spans="1:38">
      <c r="A32" t="s">
        <v>74</v>
      </c>
      <c r="B32" s="34">
        <v>168.14</v>
      </c>
      <c r="C32" s="34">
        <v>71.510000000000005</v>
      </c>
      <c r="D32" s="93">
        <f t="shared" si="0"/>
        <v>84.37</v>
      </c>
      <c r="E32" s="34">
        <v>0</v>
      </c>
      <c r="F32" s="34"/>
      <c r="G32" s="34"/>
      <c r="H32" s="34"/>
      <c r="I32" s="34"/>
      <c r="J32" s="37">
        <v>1.51</v>
      </c>
      <c r="K32" s="37">
        <v>1.51</v>
      </c>
      <c r="L32" s="37">
        <v>1.55</v>
      </c>
      <c r="M32">
        <v>117.89</v>
      </c>
      <c r="N32">
        <v>271.77</v>
      </c>
      <c r="O32">
        <v>101.21</v>
      </c>
      <c r="P32">
        <v>4.12</v>
      </c>
      <c r="Q32">
        <v>7.41</v>
      </c>
      <c r="R32" s="93">
        <v>31.73</v>
      </c>
      <c r="S32" s="93">
        <v>20.91</v>
      </c>
      <c r="T32" s="93">
        <v>31.73</v>
      </c>
      <c r="U32">
        <v>3.61</v>
      </c>
      <c r="V32">
        <v>41.190460000000002</v>
      </c>
      <c r="W32">
        <v>4.18</v>
      </c>
      <c r="X32">
        <v>27.01</v>
      </c>
      <c r="Y32">
        <v>9.01</v>
      </c>
      <c r="Z32">
        <v>9</v>
      </c>
      <c r="AA32">
        <v>26.58</v>
      </c>
      <c r="AB32">
        <v>5.32</v>
      </c>
      <c r="AC32">
        <v>6.67</v>
      </c>
      <c r="AD32">
        <v>4.6900000000000004</v>
      </c>
      <c r="AE32">
        <v>13</v>
      </c>
      <c r="AF32">
        <v>6</v>
      </c>
      <c r="AG32">
        <v>7.66</v>
      </c>
      <c r="AH32">
        <v>27.53</v>
      </c>
      <c r="AI32">
        <v>27.53</v>
      </c>
      <c r="AJ32">
        <v>27.02</v>
      </c>
      <c r="AK32">
        <v>21</v>
      </c>
      <c r="AL32">
        <v>9</v>
      </c>
    </row>
    <row r="33" spans="1:38">
      <c r="A33" t="s">
        <v>75</v>
      </c>
      <c r="B33" s="34">
        <v>168.14</v>
      </c>
      <c r="C33" s="34">
        <v>71.510000000000005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2.46</v>
      </c>
      <c r="K33" s="37">
        <v>2.46</v>
      </c>
      <c r="L33" s="37">
        <v>2.52</v>
      </c>
      <c r="M33">
        <v>117.89</v>
      </c>
      <c r="N33">
        <v>271.77</v>
      </c>
      <c r="O33">
        <v>101.21</v>
      </c>
      <c r="P33">
        <v>4.12</v>
      </c>
      <c r="Q33">
        <v>7.41</v>
      </c>
      <c r="R33" s="93">
        <v>31.31</v>
      </c>
      <c r="S33" s="93">
        <v>27.88</v>
      </c>
      <c r="T33" s="93">
        <v>31.31</v>
      </c>
      <c r="U33">
        <v>3.61</v>
      </c>
      <c r="V33">
        <v>52.73236</v>
      </c>
      <c r="W33">
        <v>4.18</v>
      </c>
      <c r="X33">
        <v>26.51</v>
      </c>
      <c r="Y33">
        <v>8.83</v>
      </c>
      <c r="Z33">
        <v>8.84</v>
      </c>
      <c r="AA33">
        <v>42.98</v>
      </c>
      <c r="AB33">
        <v>8.59</v>
      </c>
      <c r="AC33">
        <v>10</v>
      </c>
      <c r="AD33">
        <v>7.47</v>
      </c>
      <c r="AE33">
        <v>20</v>
      </c>
      <c r="AF33">
        <v>10</v>
      </c>
      <c r="AG33">
        <v>7.66</v>
      </c>
      <c r="AH33">
        <v>26.77</v>
      </c>
      <c r="AI33">
        <v>26.77</v>
      </c>
      <c r="AJ33">
        <v>26.05</v>
      </c>
      <c r="AK33">
        <v>39</v>
      </c>
      <c r="AL33">
        <v>16</v>
      </c>
    </row>
    <row r="34" spans="1:38">
      <c r="A34" t="s">
        <v>76</v>
      </c>
      <c r="B34" s="34">
        <v>168.14</v>
      </c>
      <c r="C34" s="34">
        <v>71.510000000000005</v>
      </c>
      <c r="D34" s="93">
        <f t="shared" si="0"/>
        <v>92</v>
      </c>
      <c r="E34" s="34">
        <v>0</v>
      </c>
      <c r="F34" s="34"/>
      <c r="G34" s="34"/>
      <c r="H34" s="34"/>
      <c r="I34" s="34"/>
      <c r="J34" s="37">
        <v>3.63</v>
      </c>
      <c r="K34" s="37">
        <v>3.63</v>
      </c>
      <c r="L34" s="37">
        <v>3.72</v>
      </c>
      <c r="M34">
        <v>117.89</v>
      </c>
      <c r="N34">
        <v>271.77</v>
      </c>
      <c r="O34">
        <v>101.21</v>
      </c>
      <c r="P34">
        <v>4.12</v>
      </c>
      <c r="Q34">
        <v>7.41</v>
      </c>
      <c r="R34" s="93">
        <v>30.67</v>
      </c>
      <c r="S34" s="93">
        <v>30.67</v>
      </c>
      <c r="T34" s="93">
        <v>30.66</v>
      </c>
      <c r="U34">
        <v>3.61</v>
      </c>
      <c r="V34">
        <v>64.702820000000003</v>
      </c>
      <c r="W34">
        <v>4.18</v>
      </c>
      <c r="X34">
        <v>26.01</v>
      </c>
      <c r="Y34">
        <v>8.67</v>
      </c>
      <c r="Z34">
        <v>8.67</v>
      </c>
      <c r="AA34">
        <v>61.18</v>
      </c>
      <c r="AB34">
        <v>12.24</v>
      </c>
      <c r="AC34">
        <v>21.36</v>
      </c>
      <c r="AD34">
        <v>11.72</v>
      </c>
      <c r="AE34">
        <v>22</v>
      </c>
      <c r="AF34">
        <v>11</v>
      </c>
      <c r="AG34">
        <v>7.66</v>
      </c>
      <c r="AH34">
        <v>26.37</v>
      </c>
      <c r="AI34">
        <v>26.37</v>
      </c>
      <c r="AJ34">
        <v>26.05</v>
      </c>
      <c r="AK34">
        <v>53</v>
      </c>
      <c r="AL34">
        <v>22</v>
      </c>
    </row>
    <row r="35" spans="1:38">
      <c r="A35" t="s">
        <v>77</v>
      </c>
      <c r="B35" s="34">
        <v>168.14</v>
      </c>
      <c r="C35" s="34">
        <v>63</v>
      </c>
      <c r="D35" s="93">
        <f t="shared" si="0"/>
        <v>95.5</v>
      </c>
      <c r="E35" s="34">
        <v>0</v>
      </c>
      <c r="F35" s="34"/>
      <c r="G35" s="34"/>
      <c r="H35" s="34"/>
      <c r="I35" s="34"/>
      <c r="J35" s="37">
        <v>4.8099999999999996</v>
      </c>
      <c r="K35" s="37">
        <v>4.8099999999999996</v>
      </c>
      <c r="L35" s="37">
        <v>4.93</v>
      </c>
      <c r="M35">
        <v>96.63</v>
      </c>
      <c r="N35">
        <v>271.77</v>
      </c>
      <c r="O35">
        <v>101.21</v>
      </c>
      <c r="P35">
        <v>4.12</v>
      </c>
      <c r="Q35">
        <v>7.41</v>
      </c>
      <c r="R35" s="93">
        <v>31.83</v>
      </c>
      <c r="S35" s="93">
        <v>31.83</v>
      </c>
      <c r="T35" s="93">
        <v>31.84</v>
      </c>
      <c r="U35">
        <v>3.61</v>
      </c>
      <c r="V35">
        <v>75.864859999999993</v>
      </c>
      <c r="W35">
        <v>4.18</v>
      </c>
      <c r="X35">
        <v>25.51</v>
      </c>
      <c r="Y35">
        <v>8.51</v>
      </c>
      <c r="Z35">
        <v>8.5</v>
      </c>
      <c r="AA35">
        <v>81.180000000000007</v>
      </c>
      <c r="AB35">
        <v>16.239999999999998</v>
      </c>
      <c r="AC35">
        <v>28.41</v>
      </c>
      <c r="AD35">
        <v>15.27</v>
      </c>
      <c r="AE35">
        <v>27</v>
      </c>
      <c r="AF35">
        <v>14</v>
      </c>
      <c r="AG35">
        <v>7.66</v>
      </c>
      <c r="AH35">
        <v>31.09</v>
      </c>
      <c r="AI35">
        <v>31.09</v>
      </c>
      <c r="AJ35">
        <v>26.05</v>
      </c>
      <c r="AK35">
        <v>67</v>
      </c>
      <c r="AL35">
        <v>28</v>
      </c>
    </row>
    <row r="36" spans="1:38">
      <c r="A36" t="s">
        <v>78</v>
      </c>
      <c r="B36" s="34">
        <v>137.25</v>
      </c>
      <c r="C36" s="34">
        <v>46.87</v>
      </c>
      <c r="D36" s="93">
        <f t="shared" si="0"/>
        <v>96.5</v>
      </c>
      <c r="E36" s="34">
        <v>0</v>
      </c>
      <c r="F36" s="34"/>
      <c r="G36" s="34"/>
      <c r="H36" s="34"/>
      <c r="I36" s="34"/>
      <c r="J36" s="37">
        <v>6.12</v>
      </c>
      <c r="K36" s="37">
        <v>6.12</v>
      </c>
      <c r="L36" s="37">
        <v>6.27</v>
      </c>
      <c r="M36">
        <v>67.64</v>
      </c>
      <c r="N36">
        <v>271.77</v>
      </c>
      <c r="O36">
        <v>101.21</v>
      </c>
      <c r="P36">
        <v>4.12</v>
      </c>
      <c r="Q36">
        <v>7.41</v>
      </c>
      <c r="R36" s="93">
        <v>32.17</v>
      </c>
      <c r="S36" s="93">
        <v>32.17</v>
      </c>
      <c r="T36" s="93">
        <v>32.159999999999997</v>
      </c>
      <c r="U36">
        <v>3.61</v>
      </c>
      <c r="V36">
        <v>86.101600000000005</v>
      </c>
      <c r="W36">
        <v>4.18</v>
      </c>
      <c r="X36">
        <v>24.9</v>
      </c>
      <c r="Y36">
        <v>8.3000000000000007</v>
      </c>
      <c r="Z36">
        <v>8.3000000000000007</v>
      </c>
      <c r="AA36">
        <v>101.92</v>
      </c>
      <c r="AB36">
        <v>20.38</v>
      </c>
      <c r="AC36">
        <v>35.83</v>
      </c>
      <c r="AD36">
        <v>18.989999999999998</v>
      </c>
      <c r="AE36">
        <v>34</v>
      </c>
      <c r="AF36">
        <v>17</v>
      </c>
      <c r="AG36">
        <v>7.66</v>
      </c>
      <c r="AH36">
        <v>30.02</v>
      </c>
      <c r="AI36">
        <v>30.02</v>
      </c>
      <c r="AJ36">
        <v>26.05</v>
      </c>
      <c r="AK36">
        <v>81</v>
      </c>
      <c r="AL36">
        <v>34</v>
      </c>
    </row>
    <row r="37" spans="1:38">
      <c r="A37" t="s">
        <v>79</v>
      </c>
      <c r="B37" s="34">
        <v>137.25</v>
      </c>
      <c r="C37" s="34">
        <v>46.87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7.65</v>
      </c>
      <c r="K37" s="37">
        <v>7.65</v>
      </c>
      <c r="L37" s="37">
        <v>7.84</v>
      </c>
      <c r="M37">
        <v>67.64</v>
      </c>
      <c r="N37">
        <v>271.77</v>
      </c>
      <c r="O37">
        <v>101.21</v>
      </c>
      <c r="P37">
        <v>4.12</v>
      </c>
      <c r="Q37">
        <v>7.41</v>
      </c>
      <c r="R37" s="93">
        <v>32.17</v>
      </c>
      <c r="S37" s="93">
        <v>32.17</v>
      </c>
      <c r="T37" s="93">
        <v>32.159999999999997</v>
      </c>
      <c r="U37">
        <v>3.61</v>
      </c>
      <c r="V37">
        <v>95.607839999999996</v>
      </c>
      <c r="W37">
        <v>4.18</v>
      </c>
      <c r="X37">
        <v>24.43</v>
      </c>
      <c r="Y37">
        <v>8.14</v>
      </c>
      <c r="Z37">
        <v>8.14</v>
      </c>
      <c r="AA37">
        <v>130.75</v>
      </c>
      <c r="AB37">
        <v>26.15</v>
      </c>
      <c r="AC37">
        <v>43.22</v>
      </c>
      <c r="AD37">
        <v>22.66</v>
      </c>
      <c r="AE37">
        <v>41</v>
      </c>
      <c r="AF37">
        <v>20</v>
      </c>
      <c r="AG37">
        <v>7.66</v>
      </c>
      <c r="AH37">
        <v>29.26</v>
      </c>
      <c r="AI37">
        <v>29.26</v>
      </c>
      <c r="AJ37">
        <v>26.05</v>
      </c>
      <c r="AK37">
        <v>95</v>
      </c>
      <c r="AL37">
        <v>40</v>
      </c>
    </row>
    <row r="38" spans="1:38">
      <c r="A38" t="s">
        <v>80</v>
      </c>
      <c r="B38" s="34">
        <v>137.25</v>
      </c>
      <c r="C38" s="34">
        <v>46.87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8.99</v>
      </c>
      <c r="K38" s="37">
        <v>8.99</v>
      </c>
      <c r="L38" s="37">
        <v>9.2200000000000006</v>
      </c>
      <c r="M38">
        <v>67.64</v>
      </c>
      <c r="N38">
        <v>271.77</v>
      </c>
      <c r="O38">
        <v>101.21</v>
      </c>
      <c r="P38">
        <v>4.12</v>
      </c>
      <c r="Q38">
        <v>7.41</v>
      </c>
      <c r="R38" s="93">
        <v>32.17</v>
      </c>
      <c r="S38" s="93">
        <v>32.17</v>
      </c>
      <c r="T38" s="93">
        <v>32.159999999999997</v>
      </c>
      <c r="U38">
        <v>3.61</v>
      </c>
      <c r="V38">
        <v>104.38357999999999</v>
      </c>
      <c r="W38">
        <v>4.18</v>
      </c>
      <c r="X38">
        <v>24.25</v>
      </c>
      <c r="Y38">
        <v>8.09</v>
      </c>
      <c r="Z38">
        <v>8.08</v>
      </c>
      <c r="AA38">
        <v>150.52000000000001</v>
      </c>
      <c r="AB38">
        <v>30.1</v>
      </c>
      <c r="AC38">
        <v>50.42</v>
      </c>
      <c r="AD38">
        <v>26.01</v>
      </c>
      <c r="AE38">
        <v>44</v>
      </c>
      <c r="AF38">
        <v>22</v>
      </c>
      <c r="AG38">
        <v>7.66</v>
      </c>
      <c r="AH38">
        <v>28.21</v>
      </c>
      <c r="AI38">
        <v>28.21</v>
      </c>
      <c r="AJ38">
        <v>26.05</v>
      </c>
      <c r="AK38">
        <v>109</v>
      </c>
      <c r="AL38">
        <v>46</v>
      </c>
    </row>
    <row r="39" spans="1:38">
      <c r="A39" t="s">
        <v>81</v>
      </c>
      <c r="B39" s="34">
        <v>127.6</v>
      </c>
      <c r="C39" s="34">
        <v>46.87</v>
      </c>
      <c r="D39" s="93">
        <f t="shared" si="0"/>
        <v>96.5</v>
      </c>
      <c r="E39" s="34">
        <v>0</v>
      </c>
      <c r="F39" s="34"/>
      <c r="G39" s="34"/>
      <c r="H39" s="34"/>
      <c r="I39" s="34"/>
      <c r="J39" s="37">
        <v>10.08</v>
      </c>
      <c r="K39" s="37">
        <v>10.08</v>
      </c>
      <c r="L39" s="37">
        <v>10.33</v>
      </c>
      <c r="M39">
        <v>67.64</v>
      </c>
      <c r="N39">
        <v>271.77</v>
      </c>
      <c r="O39">
        <v>101.21</v>
      </c>
      <c r="P39">
        <v>4.12</v>
      </c>
      <c r="Q39">
        <v>8.01</v>
      </c>
      <c r="R39" s="93">
        <v>32.17</v>
      </c>
      <c r="S39" s="93">
        <v>32.17</v>
      </c>
      <c r="T39" s="93">
        <v>32.159999999999997</v>
      </c>
      <c r="U39">
        <v>3.46</v>
      </c>
      <c r="V39">
        <v>104.0719</v>
      </c>
      <c r="W39">
        <v>4.09</v>
      </c>
      <c r="X39">
        <v>24.63</v>
      </c>
      <c r="Y39">
        <v>8.1999999999999993</v>
      </c>
      <c r="Z39">
        <v>8.2100000000000009</v>
      </c>
      <c r="AA39">
        <v>169.27</v>
      </c>
      <c r="AB39">
        <v>33.85</v>
      </c>
      <c r="AC39">
        <v>57.2</v>
      </c>
      <c r="AD39">
        <v>29.02</v>
      </c>
      <c r="AE39">
        <v>53</v>
      </c>
      <c r="AF39">
        <v>27</v>
      </c>
      <c r="AG39">
        <v>10.18</v>
      </c>
      <c r="AH39">
        <v>36.409999999999997</v>
      </c>
      <c r="AI39">
        <v>36.409999999999997</v>
      </c>
      <c r="AJ39">
        <v>27.02</v>
      </c>
      <c r="AK39">
        <v>126</v>
      </c>
      <c r="AL39">
        <v>54</v>
      </c>
    </row>
    <row r="40" spans="1:38">
      <c r="A40" t="s">
        <v>82</v>
      </c>
      <c r="B40" s="34">
        <v>127.6</v>
      </c>
      <c r="C40" s="34">
        <v>46.87</v>
      </c>
      <c r="D40" s="93">
        <f t="shared" si="0"/>
        <v>96.5</v>
      </c>
      <c r="E40" s="34">
        <v>0</v>
      </c>
      <c r="F40" s="34"/>
      <c r="G40" s="34"/>
      <c r="H40" s="34"/>
      <c r="I40" s="34"/>
      <c r="J40" s="37">
        <v>11.25</v>
      </c>
      <c r="K40" s="37">
        <v>11.25</v>
      </c>
      <c r="L40" s="37">
        <v>11.53</v>
      </c>
      <c r="M40">
        <v>96.63</v>
      </c>
      <c r="N40">
        <v>271.77</v>
      </c>
      <c r="O40">
        <v>101.21</v>
      </c>
      <c r="P40">
        <v>4.12</v>
      </c>
      <c r="Q40">
        <v>8.1199999999999992</v>
      </c>
      <c r="R40" s="93">
        <v>32.17</v>
      </c>
      <c r="S40" s="93">
        <v>32.17</v>
      </c>
      <c r="T40" s="93">
        <v>32.159999999999997</v>
      </c>
      <c r="U40">
        <v>3.46</v>
      </c>
      <c r="V40">
        <v>111.22105999999999</v>
      </c>
      <c r="W40">
        <v>4.09</v>
      </c>
      <c r="X40">
        <v>39.26</v>
      </c>
      <c r="Y40">
        <v>13.08</v>
      </c>
      <c r="Z40">
        <v>13.09</v>
      </c>
      <c r="AA40">
        <v>186.48</v>
      </c>
      <c r="AB40">
        <v>37.29</v>
      </c>
      <c r="AC40">
        <v>63.69</v>
      </c>
      <c r="AD40">
        <v>31.75</v>
      </c>
      <c r="AE40">
        <v>61</v>
      </c>
      <c r="AF40">
        <v>31</v>
      </c>
      <c r="AG40">
        <v>10.1</v>
      </c>
      <c r="AH40">
        <v>35.97</v>
      </c>
      <c r="AI40">
        <v>35.97</v>
      </c>
      <c r="AJ40">
        <v>27.02</v>
      </c>
      <c r="AK40">
        <v>137</v>
      </c>
      <c r="AL40">
        <v>58</v>
      </c>
    </row>
    <row r="41" spans="1:38">
      <c r="A41" t="s">
        <v>83</v>
      </c>
      <c r="B41" s="34">
        <v>148.38</v>
      </c>
      <c r="C41" s="34">
        <v>63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12.13</v>
      </c>
      <c r="K41" s="37">
        <v>12.13</v>
      </c>
      <c r="L41" s="37">
        <v>12.43</v>
      </c>
      <c r="M41">
        <v>117.89</v>
      </c>
      <c r="N41">
        <v>271.77</v>
      </c>
      <c r="O41">
        <v>101.21</v>
      </c>
      <c r="P41">
        <v>4.12</v>
      </c>
      <c r="Q41">
        <v>7.41</v>
      </c>
      <c r="R41" s="93">
        <v>32.33</v>
      </c>
      <c r="S41" s="93">
        <v>32.33</v>
      </c>
      <c r="T41" s="93">
        <v>32.340000000000003</v>
      </c>
      <c r="U41">
        <v>3.46</v>
      </c>
      <c r="V41">
        <v>118.4871</v>
      </c>
      <c r="W41">
        <v>4.09</v>
      </c>
      <c r="X41">
        <v>48.76</v>
      </c>
      <c r="Y41">
        <v>16.260000000000002</v>
      </c>
      <c r="Z41">
        <v>16.25</v>
      </c>
      <c r="AA41">
        <v>201.93</v>
      </c>
      <c r="AB41">
        <v>40.380000000000003</v>
      </c>
      <c r="AC41">
        <v>69.83</v>
      </c>
      <c r="AD41">
        <v>34.19</v>
      </c>
      <c r="AE41">
        <v>63</v>
      </c>
      <c r="AF41">
        <v>31</v>
      </c>
      <c r="AG41">
        <v>10</v>
      </c>
      <c r="AH41">
        <v>35.46</v>
      </c>
      <c r="AI41">
        <v>35.46</v>
      </c>
      <c r="AJ41">
        <v>27.02</v>
      </c>
      <c r="AK41">
        <v>147</v>
      </c>
      <c r="AL41">
        <v>63</v>
      </c>
    </row>
    <row r="42" spans="1:38">
      <c r="A42" t="s">
        <v>84</v>
      </c>
      <c r="B42" s="34">
        <v>148.38</v>
      </c>
      <c r="C42" s="34">
        <v>63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12.92</v>
      </c>
      <c r="K42" s="37">
        <v>12.92</v>
      </c>
      <c r="L42" s="37">
        <v>13.25</v>
      </c>
      <c r="M42">
        <v>117.89</v>
      </c>
      <c r="N42">
        <v>271.77</v>
      </c>
      <c r="O42">
        <v>101.21</v>
      </c>
      <c r="P42">
        <v>4.12</v>
      </c>
      <c r="Q42">
        <v>7.41</v>
      </c>
      <c r="R42" s="93">
        <v>32.33</v>
      </c>
      <c r="S42" s="93">
        <v>32.33</v>
      </c>
      <c r="T42" s="93">
        <v>32.340000000000003</v>
      </c>
      <c r="U42">
        <v>3.46</v>
      </c>
      <c r="V42">
        <v>124.95446</v>
      </c>
      <c r="W42">
        <v>4.09</v>
      </c>
      <c r="X42">
        <v>49.76</v>
      </c>
      <c r="Y42">
        <v>16.579999999999998</v>
      </c>
      <c r="Z42">
        <v>16.59</v>
      </c>
      <c r="AA42">
        <v>216.3</v>
      </c>
      <c r="AB42">
        <v>43.26</v>
      </c>
      <c r="AC42">
        <v>75.23</v>
      </c>
      <c r="AD42">
        <v>36.33</v>
      </c>
      <c r="AE42">
        <v>68</v>
      </c>
      <c r="AF42">
        <v>34</v>
      </c>
      <c r="AG42">
        <v>9.8800000000000008</v>
      </c>
      <c r="AH42">
        <v>34.950000000000003</v>
      </c>
      <c r="AI42">
        <v>34.950000000000003</v>
      </c>
      <c r="AJ42">
        <v>27.02</v>
      </c>
      <c r="AK42">
        <v>158</v>
      </c>
      <c r="AL42">
        <v>67</v>
      </c>
    </row>
    <row r="43" spans="1:38">
      <c r="A43" t="s">
        <v>85</v>
      </c>
      <c r="B43" s="34">
        <v>148.38</v>
      </c>
      <c r="C43" s="34">
        <v>63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13.51</v>
      </c>
      <c r="K43" s="37">
        <v>13.51</v>
      </c>
      <c r="L43" s="37">
        <v>13.86</v>
      </c>
      <c r="M43">
        <v>117.89</v>
      </c>
      <c r="N43">
        <v>271.77</v>
      </c>
      <c r="O43">
        <v>53.15</v>
      </c>
      <c r="P43">
        <v>4.04</v>
      </c>
      <c r="Q43">
        <v>7.41</v>
      </c>
      <c r="R43" s="93">
        <v>32.33</v>
      </c>
      <c r="S43" s="93">
        <v>32.33</v>
      </c>
      <c r="T43" s="93">
        <v>32.340000000000003</v>
      </c>
      <c r="U43">
        <v>3.46</v>
      </c>
      <c r="V43">
        <v>130.86663999999999</v>
      </c>
      <c r="W43">
        <v>4.09</v>
      </c>
      <c r="X43">
        <v>51.76</v>
      </c>
      <c r="Y43">
        <v>17.260000000000002</v>
      </c>
      <c r="Z43">
        <v>17.25</v>
      </c>
      <c r="AA43">
        <v>229.81</v>
      </c>
      <c r="AB43">
        <v>45.96</v>
      </c>
      <c r="AC43">
        <v>80.23</v>
      </c>
      <c r="AD43">
        <v>38.19</v>
      </c>
      <c r="AE43">
        <v>77</v>
      </c>
      <c r="AF43">
        <v>38</v>
      </c>
      <c r="AG43">
        <v>10.31</v>
      </c>
      <c r="AH43">
        <v>34.299999999999997</v>
      </c>
      <c r="AI43">
        <v>34.299999999999997</v>
      </c>
      <c r="AJ43">
        <v>27.98</v>
      </c>
      <c r="AK43">
        <v>168</v>
      </c>
      <c r="AL43">
        <v>72</v>
      </c>
    </row>
    <row r="44" spans="1:38">
      <c r="A44" t="s">
        <v>86</v>
      </c>
      <c r="B44" s="34">
        <v>148.38</v>
      </c>
      <c r="C44" s="34">
        <v>63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14.08</v>
      </c>
      <c r="K44" s="37">
        <v>14.08</v>
      </c>
      <c r="L44" s="37">
        <v>14.43</v>
      </c>
      <c r="M44">
        <v>117.89</v>
      </c>
      <c r="N44">
        <v>271.77</v>
      </c>
      <c r="O44">
        <v>53.15</v>
      </c>
      <c r="P44">
        <v>4.04</v>
      </c>
      <c r="Q44">
        <v>7.41</v>
      </c>
      <c r="R44" s="93">
        <v>32.33</v>
      </c>
      <c r="S44" s="93">
        <v>32.33</v>
      </c>
      <c r="T44" s="93">
        <v>32.340000000000003</v>
      </c>
      <c r="U44">
        <v>3.46</v>
      </c>
      <c r="V44">
        <v>135.99961999999999</v>
      </c>
      <c r="W44">
        <v>4.09</v>
      </c>
      <c r="X44">
        <v>53.26</v>
      </c>
      <c r="Y44">
        <v>17.760000000000002</v>
      </c>
      <c r="Z44">
        <v>17.75</v>
      </c>
      <c r="AA44">
        <v>229.81</v>
      </c>
      <c r="AB44">
        <v>45.96</v>
      </c>
      <c r="AC44">
        <v>84.59</v>
      </c>
      <c r="AD44">
        <v>39.799999999999997</v>
      </c>
      <c r="AE44">
        <v>77</v>
      </c>
      <c r="AF44">
        <v>39</v>
      </c>
      <c r="AG44">
        <v>10.64</v>
      </c>
      <c r="AH44">
        <v>33.75</v>
      </c>
      <c r="AI44">
        <v>33.75</v>
      </c>
      <c r="AJ44">
        <v>27.98</v>
      </c>
      <c r="AK44">
        <v>175</v>
      </c>
      <c r="AL44">
        <v>75</v>
      </c>
    </row>
    <row r="45" spans="1:38">
      <c r="A45" t="s">
        <v>87</v>
      </c>
      <c r="B45" s="34">
        <v>168.14</v>
      </c>
      <c r="C45" s="34">
        <v>71.510000000000005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14.5</v>
      </c>
      <c r="K45" s="37">
        <v>14.5</v>
      </c>
      <c r="L45" s="37">
        <v>14.86</v>
      </c>
      <c r="M45">
        <v>117.89</v>
      </c>
      <c r="N45">
        <v>271.77</v>
      </c>
      <c r="O45">
        <v>82.14</v>
      </c>
      <c r="P45">
        <v>4.04</v>
      </c>
      <c r="Q45">
        <v>7.41</v>
      </c>
      <c r="R45" s="93">
        <v>32.33</v>
      </c>
      <c r="S45" s="93">
        <v>32.33</v>
      </c>
      <c r="T45" s="93">
        <v>32.340000000000003</v>
      </c>
      <c r="U45">
        <v>3.46</v>
      </c>
      <c r="V45">
        <v>142.3501</v>
      </c>
      <c r="W45">
        <v>4.09</v>
      </c>
      <c r="X45">
        <v>32.5</v>
      </c>
      <c r="Y45">
        <v>10.84</v>
      </c>
      <c r="Z45">
        <v>10.83</v>
      </c>
      <c r="AA45">
        <v>229.81</v>
      </c>
      <c r="AB45">
        <v>45.96</v>
      </c>
      <c r="AC45">
        <v>86.49</v>
      </c>
      <c r="AD45">
        <v>40.25</v>
      </c>
      <c r="AE45">
        <v>80</v>
      </c>
      <c r="AF45">
        <v>40</v>
      </c>
      <c r="AG45">
        <v>10.93</v>
      </c>
      <c r="AH45">
        <v>33.590000000000003</v>
      </c>
      <c r="AI45">
        <v>33.590000000000003</v>
      </c>
      <c r="AJ45">
        <v>27.98</v>
      </c>
      <c r="AK45">
        <v>186</v>
      </c>
      <c r="AL45">
        <v>79</v>
      </c>
    </row>
    <row r="46" spans="1:38">
      <c r="A46" t="s">
        <v>88</v>
      </c>
      <c r="B46" s="34">
        <v>168.14</v>
      </c>
      <c r="C46" s="34">
        <v>71.510000000000005</v>
      </c>
      <c r="D46" s="93">
        <f t="shared" si="0"/>
        <v>98</v>
      </c>
      <c r="E46" s="34">
        <v>0</v>
      </c>
      <c r="F46" s="34"/>
      <c r="G46" s="34"/>
      <c r="H46" s="34"/>
      <c r="I46" s="34"/>
      <c r="J46" s="37">
        <v>14.86</v>
      </c>
      <c r="K46" s="37">
        <v>14.86</v>
      </c>
      <c r="L46" s="37">
        <v>15.23</v>
      </c>
      <c r="M46">
        <v>117.89</v>
      </c>
      <c r="N46">
        <v>271.77</v>
      </c>
      <c r="O46">
        <v>101.21</v>
      </c>
      <c r="P46">
        <v>4.04</v>
      </c>
      <c r="Q46">
        <v>7.41</v>
      </c>
      <c r="R46" s="93">
        <v>32.67</v>
      </c>
      <c r="S46" s="93">
        <v>32.67</v>
      </c>
      <c r="T46" s="93">
        <v>32.659999999999997</v>
      </c>
      <c r="U46">
        <v>3.46</v>
      </c>
      <c r="V46">
        <v>146.51882000000001</v>
      </c>
      <c r="W46">
        <v>4.09</v>
      </c>
      <c r="X46">
        <v>32.5</v>
      </c>
      <c r="Y46">
        <v>10.84</v>
      </c>
      <c r="Z46">
        <v>10.83</v>
      </c>
      <c r="AA46">
        <v>229.81</v>
      </c>
      <c r="AB46">
        <v>45.96</v>
      </c>
      <c r="AC46">
        <v>88.57</v>
      </c>
      <c r="AD46">
        <v>41.61</v>
      </c>
      <c r="AE46">
        <v>80</v>
      </c>
      <c r="AF46">
        <v>40</v>
      </c>
      <c r="AG46">
        <v>11.08</v>
      </c>
      <c r="AH46">
        <v>33.42</v>
      </c>
      <c r="AI46">
        <v>33.42</v>
      </c>
      <c r="AJ46">
        <v>27.98</v>
      </c>
      <c r="AK46">
        <v>193</v>
      </c>
      <c r="AL46">
        <v>82</v>
      </c>
    </row>
    <row r="47" spans="1:38">
      <c r="A47" t="s">
        <v>89</v>
      </c>
      <c r="B47" s="34">
        <v>168.14</v>
      </c>
      <c r="C47" s="34">
        <v>71.510000000000005</v>
      </c>
      <c r="D47" s="93">
        <f t="shared" si="0"/>
        <v>98</v>
      </c>
      <c r="E47" s="34">
        <v>0</v>
      </c>
      <c r="F47" s="34"/>
      <c r="G47" s="34"/>
      <c r="H47" s="34"/>
      <c r="I47" s="34"/>
      <c r="J47" s="37">
        <v>15.02</v>
      </c>
      <c r="K47" s="37">
        <v>15.02</v>
      </c>
      <c r="L47" s="37">
        <v>15.39</v>
      </c>
      <c r="M47">
        <v>117.89</v>
      </c>
      <c r="N47">
        <v>271.77</v>
      </c>
      <c r="O47">
        <v>101.21</v>
      </c>
      <c r="P47">
        <v>4.04</v>
      </c>
      <c r="Q47">
        <v>7.41</v>
      </c>
      <c r="R47" s="93">
        <v>32.67</v>
      </c>
      <c r="S47" s="93">
        <v>32.67</v>
      </c>
      <c r="T47" s="93">
        <v>32.659999999999997</v>
      </c>
      <c r="U47">
        <v>3.61</v>
      </c>
      <c r="V47">
        <v>149.64536000000001</v>
      </c>
      <c r="W47">
        <v>4.09</v>
      </c>
      <c r="X47">
        <v>32.5</v>
      </c>
      <c r="Y47">
        <v>10.84</v>
      </c>
      <c r="Z47">
        <v>10.83</v>
      </c>
      <c r="AA47">
        <v>229.81</v>
      </c>
      <c r="AB47">
        <v>45.96</v>
      </c>
      <c r="AC47">
        <v>89.45</v>
      </c>
      <c r="AD47">
        <v>44</v>
      </c>
      <c r="AE47">
        <v>82</v>
      </c>
      <c r="AF47">
        <v>41</v>
      </c>
      <c r="AG47">
        <v>11.18</v>
      </c>
      <c r="AH47">
        <v>33.31</v>
      </c>
      <c r="AI47">
        <v>33.31</v>
      </c>
      <c r="AJ47">
        <v>27.98</v>
      </c>
      <c r="AK47">
        <v>193</v>
      </c>
      <c r="AL47">
        <v>82</v>
      </c>
    </row>
    <row r="48" spans="1:38">
      <c r="A48" t="s">
        <v>90</v>
      </c>
      <c r="B48" s="34">
        <v>168.14</v>
      </c>
      <c r="C48" s="34">
        <v>71.510000000000005</v>
      </c>
      <c r="D48" s="93">
        <f t="shared" si="0"/>
        <v>98</v>
      </c>
      <c r="E48" s="34">
        <v>0</v>
      </c>
      <c r="F48" s="34"/>
      <c r="G48" s="34"/>
      <c r="H48" s="34"/>
      <c r="I48" s="34"/>
      <c r="J48" s="37">
        <v>15.02</v>
      </c>
      <c r="K48" s="37">
        <v>15.02</v>
      </c>
      <c r="L48" s="37">
        <v>15.39</v>
      </c>
      <c r="M48">
        <v>117.89</v>
      </c>
      <c r="N48">
        <v>271.77</v>
      </c>
      <c r="O48">
        <v>101.21</v>
      </c>
      <c r="P48">
        <v>4.04</v>
      </c>
      <c r="Q48">
        <v>7.41</v>
      </c>
      <c r="R48" s="93">
        <v>32.67</v>
      </c>
      <c r="S48" s="93">
        <v>32.67</v>
      </c>
      <c r="T48" s="93">
        <v>32.659999999999997</v>
      </c>
      <c r="U48">
        <v>3.61</v>
      </c>
      <c r="V48">
        <v>151.56414000000001</v>
      </c>
      <c r="W48">
        <v>4.09</v>
      </c>
      <c r="X48">
        <v>32.5</v>
      </c>
      <c r="Y48">
        <v>10.84</v>
      </c>
      <c r="Z48">
        <v>10.83</v>
      </c>
      <c r="AA48">
        <v>229.81</v>
      </c>
      <c r="AB48">
        <v>45.96</v>
      </c>
      <c r="AC48">
        <v>91.13</v>
      </c>
      <c r="AD48">
        <v>45</v>
      </c>
      <c r="AE48">
        <v>82</v>
      </c>
      <c r="AF48">
        <v>41</v>
      </c>
      <c r="AG48">
        <v>11.21</v>
      </c>
      <c r="AH48">
        <v>33.15</v>
      </c>
      <c r="AI48">
        <v>33.15</v>
      </c>
      <c r="AJ48">
        <v>27.98</v>
      </c>
      <c r="AK48">
        <v>193</v>
      </c>
      <c r="AL48">
        <v>82</v>
      </c>
    </row>
    <row r="49" spans="1:38">
      <c r="A49" t="s">
        <v>91</v>
      </c>
      <c r="B49" s="34">
        <v>168.14</v>
      </c>
      <c r="C49" s="34">
        <v>71.510000000000005</v>
      </c>
      <c r="D49" s="93">
        <f t="shared" si="0"/>
        <v>98</v>
      </c>
      <c r="E49" s="34">
        <v>0</v>
      </c>
      <c r="F49" s="34"/>
      <c r="G49" s="34"/>
      <c r="H49" s="34"/>
      <c r="I49" s="34"/>
      <c r="J49" s="37">
        <v>15.02</v>
      </c>
      <c r="K49" s="37">
        <v>15.02</v>
      </c>
      <c r="L49" s="37">
        <v>15.39</v>
      </c>
      <c r="M49">
        <v>117.89</v>
      </c>
      <c r="N49">
        <v>271.77</v>
      </c>
      <c r="O49">
        <v>101.21</v>
      </c>
      <c r="P49">
        <v>4.04</v>
      </c>
      <c r="Q49">
        <v>7.68</v>
      </c>
      <c r="R49" s="93">
        <v>32.67</v>
      </c>
      <c r="S49" s="93">
        <v>32.67</v>
      </c>
      <c r="T49" s="93">
        <v>32.659999999999997</v>
      </c>
      <c r="U49">
        <v>3.61</v>
      </c>
      <c r="V49">
        <v>152.93747999999999</v>
      </c>
      <c r="W49">
        <v>4.09</v>
      </c>
      <c r="X49">
        <v>32.5</v>
      </c>
      <c r="Y49">
        <v>10.84</v>
      </c>
      <c r="Z49">
        <v>10.83</v>
      </c>
      <c r="AA49">
        <v>229.81</v>
      </c>
      <c r="AB49">
        <v>45.96</v>
      </c>
      <c r="AC49">
        <v>91.33</v>
      </c>
      <c r="AD49">
        <v>45.5</v>
      </c>
      <c r="AE49">
        <v>82</v>
      </c>
      <c r="AF49">
        <v>41</v>
      </c>
      <c r="AG49">
        <v>11.24</v>
      </c>
      <c r="AH49">
        <v>32</v>
      </c>
      <c r="AI49">
        <v>32</v>
      </c>
      <c r="AJ49">
        <v>27.98</v>
      </c>
      <c r="AK49">
        <v>196</v>
      </c>
      <c r="AL49">
        <v>84</v>
      </c>
    </row>
    <row r="50" spans="1:38">
      <c r="A50" t="s">
        <v>92</v>
      </c>
      <c r="B50" s="34">
        <v>168.14</v>
      </c>
      <c r="C50" s="34">
        <v>71.510000000000005</v>
      </c>
      <c r="D50" s="93">
        <f t="shared" si="0"/>
        <v>98</v>
      </c>
      <c r="E50" s="34">
        <v>0</v>
      </c>
      <c r="F50" s="34"/>
      <c r="G50" s="34"/>
      <c r="H50" s="34"/>
      <c r="I50" s="34"/>
      <c r="J50" s="37">
        <v>15.02</v>
      </c>
      <c r="K50" s="37">
        <v>15.02</v>
      </c>
      <c r="L50" s="37">
        <v>15.39</v>
      </c>
      <c r="M50">
        <v>117.89</v>
      </c>
      <c r="N50">
        <v>271.77</v>
      </c>
      <c r="O50">
        <v>101.21</v>
      </c>
      <c r="P50">
        <v>4.04</v>
      </c>
      <c r="Q50">
        <v>8.5399999999999991</v>
      </c>
      <c r="R50" s="93">
        <v>32.67</v>
      </c>
      <c r="S50" s="93">
        <v>32.67</v>
      </c>
      <c r="T50" s="93">
        <v>32.659999999999997</v>
      </c>
      <c r="U50">
        <v>3.61</v>
      </c>
      <c r="V50">
        <v>153.37577999999999</v>
      </c>
      <c r="W50">
        <v>4.09</v>
      </c>
      <c r="X50">
        <v>32.5</v>
      </c>
      <c r="Y50">
        <v>10.84</v>
      </c>
      <c r="Z50">
        <v>10.83</v>
      </c>
      <c r="AA50">
        <v>229.81</v>
      </c>
      <c r="AB50">
        <v>45.96</v>
      </c>
      <c r="AC50">
        <v>91.32</v>
      </c>
      <c r="AD50">
        <v>46</v>
      </c>
      <c r="AE50">
        <v>82</v>
      </c>
      <c r="AF50">
        <v>41</v>
      </c>
      <c r="AG50">
        <v>9.57</v>
      </c>
      <c r="AH50">
        <v>32.6</v>
      </c>
      <c r="AI50">
        <v>32.6</v>
      </c>
      <c r="AJ50">
        <v>27.98</v>
      </c>
      <c r="AK50">
        <v>196</v>
      </c>
      <c r="AL50">
        <v>84</v>
      </c>
    </row>
    <row r="51" spans="1:38">
      <c r="A51" t="s">
        <v>93</v>
      </c>
      <c r="B51" s="34">
        <v>168.14</v>
      </c>
      <c r="C51" s="34">
        <v>71.510000000000005</v>
      </c>
      <c r="D51" s="93">
        <f t="shared" si="0"/>
        <v>98</v>
      </c>
      <c r="E51" s="34">
        <v>0</v>
      </c>
      <c r="F51" s="34"/>
      <c r="G51" s="34"/>
      <c r="H51" s="34"/>
      <c r="I51" s="34"/>
      <c r="J51" s="37">
        <v>15.02</v>
      </c>
      <c r="K51" s="37">
        <v>15.02</v>
      </c>
      <c r="L51" s="37">
        <v>15.39</v>
      </c>
      <c r="M51">
        <v>119.82</v>
      </c>
      <c r="N51">
        <v>271.77</v>
      </c>
      <c r="O51">
        <v>101.21</v>
      </c>
      <c r="P51">
        <v>3.88</v>
      </c>
      <c r="Q51">
        <v>9.68</v>
      </c>
      <c r="R51" s="93">
        <v>32.67</v>
      </c>
      <c r="S51" s="93">
        <v>32.67</v>
      </c>
      <c r="T51" s="93">
        <v>32.659999999999997</v>
      </c>
      <c r="U51">
        <v>3.61</v>
      </c>
      <c r="V51">
        <v>162.08333999999999</v>
      </c>
      <c r="W51">
        <v>4.09</v>
      </c>
      <c r="X51">
        <v>32.5</v>
      </c>
      <c r="Y51">
        <v>10.84</v>
      </c>
      <c r="Z51">
        <v>10.83</v>
      </c>
      <c r="AA51">
        <v>229.81</v>
      </c>
      <c r="AB51">
        <v>45.96</v>
      </c>
      <c r="AC51">
        <v>91.33</v>
      </c>
      <c r="AD51">
        <v>46</v>
      </c>
      <c r="AE51">
        <v>82</v>
      </c>
      <c r="AF51">
        <v>41</v>
      </c>
      <c r="AG51">
        <v>9.73</v>
      </c>
      <c r="AH51">
        <v>33.65</v>
      </c>
      <c r="AI51">
        <v>33.65</v>
      </c>
      <c r="AJ51">
        <v>27.98</v>
      </c>
      <c r="AK51">
        <v>196</v>
      </c>
      <c r="AL51">
        <v>84</v>
      </c>
    </row>
    <row r="52" spans="1:38">
      <c r="A52" t="s">
        <v>94</v>
      </c>
      <c r="B52" s="34">
        <v>168.14</v>
      </c>
      <c r="C52" s="34">
        <v>71.510000000000005</v>
      </c>
      <c r="D52" s="93">
        <f t="shared" si="0"/>
        <v>98</v>
      </c>
      <c r="E52" s="34">
        <v>0</v>
      </c>
      <c r="F52" s="34"/>
      <c r="G52" s="34"/>
      <c r="H52" s="34"/>
      <c r="I52" s="34"/>
      <c r="J52" s="37">
        <v>15.02</v>
      </c>
      <c r="K52" s="37">
        <v>15.02</v>
      </c>
      <c r="L52" s="37">
        <v>15.39</v>
      </c>
      <c r="M52">
        <v>119.82</v>
      </c>
      <c r="N52">
        <v>271.77</v>
      </c>
      <c r="O52">
        <v>101.21</v>
      </c>
      <c r="P52">
        <v>3.88</v>
      </c>
      <c r="Q52">
        <v>11.01</v>
      </c>
      <c r="R52" s="93">
        <v>32.67</v>
      </c>
      <c r="S52" s="93">
        <v>32.67</v>
      </c>
      <c r="T52" s="93">
        <v>32.659999999999997</v>
      </c>
      <c r="U52">
        <v>3.61</v>
      </c>
      <c r="V52">
        <v>161.04115999999999</v>
      </c>
      <c r="W52">
        <v>4.09</v>
      </c>
      <c r="X52">
        <v>33.69</v>
      </c>
      <c r="Y52">
        <v>11.23</v>
      </c>
      <c r="Z52">
        <v>11.23</v>
      </c>
      <c r="AA52">
        <v>229.81</v>
      </c>
      <c r="AB52">
        <v>45.96</v>
      </c>
      <c r="AC52">
        <v>91.35</v>
      </c>
      <c r="AD52">
        <v>46</v>
      </c>
      <c r="AE52">
        <v>82</v>
      </c>
      <c r="AF52">
        <v>41</v>
      </c>
      <c r="AG52">
        <v>10.07</v>
      </c>
      <c r="AH52">
        <v>41.84</v>
      </c>
      <c r="AI52">
        <v>41.84</v>
      </c>
      <c r="AJ52">
        <v>27.98</v>
      </c>
      <c r="AK52">
        <v>196</v>
      </c>
      <c r="AL52">
        <v>84</v>
      </c>
    </row>
    <row r="53" spans="1:38">
      <c r="A53" t="s">
        <v>95</v>
      </c>
      <c r="B53" s="34">
        <v>168.14</v>
      </c>
      <c r="C53" s="34">
        <v>71.510000000000005</v>
      </c>
      <c r="D53" s="93">
        <f t="shared" si="0"/>
        <v>98</v>
      </c>
      <c r="E53" s="34">
        <v>0</v>
      </c>
      <c r="F53" s="34"/>
      <c r="G53" s="34"/>
      <c r="H53" s="34"/>
      <c r="I53" s="34"/>
      <c r="J53" s="37">
        <v>15.02</v>
      </c>
      <c r="K53" s="37">
        <v>15.02</v>
      </c>
      <c r="L53" s="37">
        <v>15.39</v>
      </c>
      <c r="M53">
        <v>119.82</v>
      </c>
      <c r="N53">
        <v>271.77</v>
      </c>
      <c r="O53">
        <v>101.21</v>
      </c>
      <c r="P53">
        <v>3.88</v>
      </c>
      <c r="Q53">
        <v>12.07</v>
      </c>
      <c r="R53" s="93">
        <v>32.67</v>
      </c>
      <c r="S53" s="93">
        <v>32.67</v>
      </c>
      <c r="T53" s="93">
        <v>32.659999999999997</v>
      </c>
      <c r="U53">
        <v>3.61</v>
      </c>
      <c r="V53">
        <v>159.37562</v>
      </c>
      <c r="W53">
        <v>4.09</v>
      </c>
      <c r="X53">
        <v>34.89</v>
      </c>
      <c r="Y53">
        <v>11.63</v>
      </c>
      <c r="Z53">
        <v>11.63</v>
      </c>
      <c r="AA53">
        <v>241.67</v>
      </c>
      <c r="AB53">
        <v>48.33</v>
      </c>
      <c r="AC53">
        <v>91.38</v>
      </c>
      <c r="AD53">
        <v>46</v>
      </c>
      <c r="AE53">
        <v>82</v>
      </c>
      <c r="AF53">
        <v>41</v>
      </c>
      <c r="AG53">
        <v>14.54</v>
      </c>
      <c r="AH53">
        <v>42.17</v>
      </c>
      <c r="AI53">
        <v>42.17</v>
      </c>
      <c r="AJ53">
        <v>27.98</v>
      </c>
      <c r="AK53">
        <v>196</v>
      </c>
      <c r="AL53">
        <v>84</v>
      </c>
    </row>
    <row r="54" spans="1:38">
      <c r="A54" t="s">
        <v>96</v>
      </c>
      <c r="B54" s="34">
        <v>168.14</v>
      </c>
      <c r="C54" s="34">
        <v>71.510000000000005</v>
      </c>
      <c r="D54" s="93">
        <f t="shared" si="0"/>
        <v>98</v>
      </c>
      <c r="E54" s="34">
        <v>0</v>
      </c>
      <c r="F54" s="34"/>
      <c r="G54" s="34"/>
      <c r="H54" s="34"/>
      <c r="I54" s="34"/>
      <c r="J54" s="37">
        <v>15.02</v>
      </c>
      <c r="K54" s="37">
        <v>15.02</v>
      </c>
      <c r="L54" s="37">
        <v>15.39</v>
      </c>
      <c r="M54">
        <v>119.82</v>
      </c>
      <c r="N54">
        <v>271.77</v>
      </c>
      <c r="O54">
        <v>101.21</v>
      </c>
      <c r="P54">
        <v>3.88</v>
      </c>
      <c r="Q54">
        <v>14.13</v>
      </c>
      <c r="R54" s="93">
        <v>32.67</v>
      </c>
      <c r="S54" s="93">
        <v>32.67</v>
      </c>
      <c r="T54" s="93">
        <v>32.659999999999997</v>
      </c>
      <c r="U54">
        <v>3.61</v>
      </c>
      <c r="V54">
        <v>157.25229999999999</v>
      </c>
      <c r="W54">
        <v>4.09</v>
      </c>
      <c r="X54">
        <v>34.75</v>
      </c>
      <c r="Y54">
        <v>11.59</v>
      </c>
      <c r="Z54">
        <v>11.58</v>
      </c>
      <c r="AA54">
        <v>241.67</v>
      </c>
      <c r="AB54">
        <v>48.33</v>
      </c>
      <c r="AC54">
        <v>91.32</v>
      </c>
      <c r="AD54">
        <v>46</v>
      </c>
      <c r="AE54">
        <v>82</v>
      </c>
      <c r="AF54">
        <v>41</v>
      </c>
      <c r="AG54">
        <v>14.43</v>
      </c>
      <c r="AH54">
        <v>42.29</v>
      </c>
      <c r="AI54">
        <v>42.29</v>
      </c>
      <c r="AJ54">
        <v>27.98</v>
      </c>
      <c r="AK54">
        <v>196</v>
      </c>
      <c r="AL54">
        <v>84</v>
      </c>
    </row>
    <row r="55" spans="1:38">
      <c r="A55" t="s">
        <v>97</v>
      </c>
      <c r="B55" s="34">
        <v>168.14</v>
      </c>
      <c r="C55" s="34">
        <v>71.510000000000005</v>
      </c>
      <c r="D55" s="93">
        <f t="shared" si="0"/>
        <v>98</v>
      </c>
      <c r="E55" s="34">
        <v>0</v>
      </c>
      <c r="F55" s="34"/>
      <c r="G55" s="34"/>
      <c r="H55" s="34"/>
      <c r="I55" s="34"/>
      <c r="J55" s="37">
        <v>15.02</v>
      </c>
      <c r="K55" s="37">
        <v>15.02</v>
      </c>
      <c r="L55" s="37">
        <v>15.39</v>
      </c>
      <c r="M55">
        <v>119.82</v>
      </c>
      <c r="N55">
        <v>271.77</v>
      </c>
      <c r="O55">
        <v>101.21</v>
      </c>
      <c r="P55">
        <v>4.04</v>
      </c>
      <c r="Q55">
        <v>17.61</v>
      </c>
      <c r="R55" s="93">
        <v>32.67</v>
      </c>
      <c r="S55" s="93">
        <v>32.67</v>
      </c>
      <c r="T55" s="93">
        <v>32.659999999999997</v>
      </c>
      <c r="U55">
        <v>3.77</v>
      </c>
      <c r="V55">
        <v>153.93096</v>
      </c>
      <c r="W55">
        <v>4.09</v>
      </c>
      <c r="X55">
        <v>60.33</v>
      </c>
      <c r="Y55">
        <v>20.100000000000001</v>
      </c>
      <c r="Z55">
        <v>20.11</v>
      </c>
      <c r="AA55">
        <v>241.67</v>
      </c>
      <c r="AB55">
        <v>48.33</v>
      </c>
      <c r="AC55">
        <v>91.32</v>
      </c>
      <c r="AD55">
        <v>46</v>
      </c>
      <c r="AE55">
        <v>82</v>
      </c>
      <c r="AF55">
        <v>41</v>
      </c>
      <c r="AG55">
        <v>14.22</v>
      </c>
      <c r="AH55">
        <v>42.51</v>
      </c>
      <c r="AI55">
        <v>42.51</v>
      </c>
      <c r="AJ55">
        <v>27.98</v>
      </c>
      <c r="AK55">
        <v>196</v>
      </c>
      <c r="AL55">
        <v>84</v>
      </c>
    </row>
    <row r="56" spans="1:38">
      <c r="A56" t="s">
        <v>98</v>
      </c>
      <c r="B56" s="34">
        <v>168.14</v>
      </c>
      <c r="C56" s="34">
        <v>71.510000000000005</v>
      </c>
      <c r="D56" s="93">
        <f t="shared" si="0"/>
        <v>98</v>
      </c>
      <c r="E56" s="34">
        <v>0</v>
      </c>
      <c r="F56" s="34"/>
      <c r="G56" s="34"/>
      <c r="H56" s="34"/>
      <c r="I56" s="34"/>
      <c r="J56" s="37">
        <v>15.02</v>
      </c>
      <c r="K56" s="37">
        <v>15.02</v>
      </c>
      <c r="L56" s="37">
        <v>15.39</v>
      </c>
      <c r="M56">
        <v>119.82</v>
      </c>
      <c r="N56">
        <v>271.77</v>
      </c>
      <c r="O56">
        <v>101.21</v>
      </c>
      <c r="P56">
        <v>4.04</v>
      </c>
      <c r="Q56">
        <v>23.72</v>
      </c>
      <c r="R56" s="93">
        <v>32.67</v>
      </c>
      <c r="S56" s="93">
        <v>32.67</v>
      </c>
      <c r="T56" s="93">
        <v>32.659999999999997</v>
      </c>
      <c r="U56">
        <v>3.77</v>
      </c>
      <c r="V56">
        <v>149.7038</v>
      </c>
      <c r="W56">
        <v>4.09</v>
      </c>
      <c r="X56">
        <v>60.18</v>
      </c>
      <c r="Y56">
        <v>20.05</v>
      </c>
      <c r="Z56">
        <v>20.059999999999999</v>
      </c>
      <c r="AA56">
        <v>241.67</v>
      </c>
      <c r="AB56">
        <v>48.33</v>
      </c>
      <c r="AC56">
        <v>91.31</v>
      </c>
      <c r="AD56">
        <v>46</v>
      </c>
      <c r="AE56">
        <v>80</v>
      </c>
      <c r="AF56">
        <v>40</v>
      </c>
      <c r="AG56">
        <v>14.01</v>
      </c>
      <c r="AH56">
        <v>42.84</v>
      </c>
      <c r="AI56">
        <v>42.84</v>
      </c>
      <c r="AJ56">
        <v>27.98</v>
      </c>
      <c r="AK56">
        <v>196</v>
      </c>
      <c r="AL56">
        <v>84</v>
      </c>
    </row>
    <row r="57" spans="1:38">
      <c r="A57" t="s">
        <v>99</v>
      </c>
      <c r="B57" s="34">
        <v>168.14</v>
      </c>
      <c r="C57" s="34">
        <v>71.510000000000005</v>
      </c>
      <c r="D57" s="93">
        <f t="shared" si="0"/>
        <v>89</v>
      </c>
      <c r="E57" s="34">
        <v>0</v>
      </c>
      <c r="F57" s="34"/>
      <c r="G57" s="34"/>
      <c r="H57" s="34"/>
      <c r="I57" s="34"/>
      <c r="J57" s="37">
        <v>15.02</v>
      </c>
      <c r="K57" s="37">
        <v>15.02</v>
      </c>
      <c r="L57" s="37">
        <v>15.39</v>
      </c>
      <c r="M57">
        <v>119.82</v>
      </c>
      <c r="N57">
        <v>271.77</v>
      </c>
      <c r="O57">
        <v>101.21</v>
      </c>
      <c r="P57">
        <v>4.04</v>
      </c>
      <c r="Q57">
        <v>24.54</v>
      </c>
      <c r="R57" s="93">
        <v>29.67</v>
      </c>
      <c r="S57" s="93">
        <v>29.66</v>
      </c>
      <c r="T57" s="93">
        <v>29.67</v>
      </c>
      <c r="U57">
        <v>3.77</v>
      </c>
      <c r="V57">
        <v>139.56446</v>
      </c>
      <c r="W57">
        <v>4.09</v>
      </c>
      <c r="X57">
        <v>59.93</v>
      </c>
      <c r="Y57">
        <v>19.96</v>
      </c>
      <c r="Z57">
        <v>19.98</v>
      </c>
      <c r="AA57">
        <v>241.67</v>
      </c>
      <c r="AB57">
        <v>48.33</v>
      </c>
      <c r="AC57">
        <v>91.13</v>
      </c>
      <c r="AD57">
        <v>44.5</v>
      </c>
      <c r="AE57">
        <v>80</v>
      </c>
      <c r="AF57">
        <v>40</v>
      </c>
      <c r="AG57">
        <v>13.88</v>
      </c>
      <c r="AH57">
        <v>43.17</v>
      </c>
      <c r="AI57">
        <v>43.17</v>
      </c>
      <c r="AJ57">
        <v>27.98</v>
      </c>
      <c r="AK57">
        <v>196</v>
      </c>
      <c r="AL57">
        <v>84</v>
      </c>
    </row>
    <row r="58" spans="1:38">
      <c r="A58" t="s">
        <v>100</v>
      </c>
      <c r="B58" s="34">
        <v>168.14</v>
      </c>
      <c r="C58" s="34">
        <v>71.510000000000005</v>
      </c>
      <c r="D58" s="93">
        <f t="shared" si="0"/>
        <v>89</v>
      </c>
      <c r="E58" s="34">
        <v>0</v>
      </c>
      <c r="F58" s="34"/>
      <c r="G58" s="34"/>
      <c r="H58" s="34"/>
      <c r="I58" s="34"/>
      <c r="J58" s="37">
        <v>15.02</v>
      </c>
      <c r="K58" s="37">
        <v>15.02</v>
      </c>
      <c r="L58" s="37">
        <v>15.39</v>
      </c>
      <c r="M58">
        <v>119.82</v>
      </c>
      <c r="N58">
        <v>271.77</v>
      </c>
      <c r="O58">
        <v>101.21</v>
      </c>
      <c r="P58">
        <v>4.04</v>
      </c>
      <c r="Q58">
        <v>23.17</v>
      </c>
      <c r="R58" s="93">
        <v>29.67</v>
      </c>
      <c r="S58" s="93">
        <v>29.66</v>
      </c>
      <c r="T58" s="93">
        <v>29.67</v>
      </c>
      <c r="U58">
        <v>3.77</v>
      </c>
      <c r="V58">
        <v>133.59384</v>
      </c>
      <c r="W58">
        <v>4.09</v>
      </c>
      <c r="X58">
        <v>59.83</v>
      </c>
      <c r="Y58">
        <v>19.940000000000001</v>
      </c>
      <c r="Z58">
        <v>19.940000000000001</v>
      </c>
      <c r="AA58">
        <v>241.67</v>
      </c>
      <c r="AB58">
        <v>48.33</v>
      </c>
      <c r="AC58">
        <v>89.99</v>
      </c>
      <c r="AD58">
        <v>42</v>
      </c>
      <c r="AE58">
        <v>79</v>
      </c>
      <c r="AF58">
        <v>40</v>
      </c>
      <c r="AG58">
        <v>13.84</v>
      </c>
      <c r="AH58">
        <v>43.51</v>
      </c>
      <c r="AI58">
        <v>43.51</v>
      </c>
      <c r="AJ58">
        <v>27.98</v>
      </c>
      <c r="AK58">
        <v>196</v>
      </c>
      <c r="AL58">
        <v>84</v>
      </c>
    </row>
    <row r="59" spans="1:38">
      <c r="A59" t="s">
        <v>101</v>
      </c>
      <c r="B59" s="34">
        <v>168.14</v>
      </c>
      <c r="C59" s="34">
        <v>71.510000000000005</v>
      </c>
      <c r="D59" s="93">
        <f t="shared" si="0"/>
        <v>89</v>
      </c>
      <c r="E59" s="34">
        <v>0</v>
      </c>
      <c r="F59" s="34"/>
      <c r="G59" s="34"/>
      <c r="H59" s="34"/>
      <c r="I59" s="34"/>
      <c r="J59" s="37">
        <v>14.61</v>
      </c>
      <c r="K59" s="37">
        <v>14.61</v>
      </c>
      <c r="L59" s="37">
        <v>14.98</v>
      </c>
      <c r="M59">
        <v>119.82</v>
      </c>
      <c r="N59">
        <v>271.77</v>
      </c>
      <c r="O59">
        <v>101.21</v>
      </c>
      <c r="P59">
        <v>4.04</v>
      </c>
      <c r="Q59">
        <v>26.51</v>
      </c>
      <c r="R59" s="93">
        <v>29.67</v>
      </c>
      <c r="S59" s="93">
        <v>29.66</v>
      </c>
      <c r="T59" s="93">
        <v>29.67</v>
      </c>
      <c r="U59">
        <v>3.77</v>
      </c>
      <c r="V59">
        <v>127.36998</v>
      </c>
      <c r="W59">
        <v>4.1399999999999997</v>
      </c>
      <c r="X59">
        <v>59.26</v>
      </c>
      <c r="Y59">
        <v>19.760000000000002</v>
      </c>
      <c r="Z59">
        <v>19.75</v>
      </c>
      <c r="AA59">
        <v>241.67</v>
      </c>
      <c r="AB59">
        <v>48.33</v>
      </c>
      <c r="AC59">
        <v>89.26</v>
      </c>
      <c r="AD59">
        <v>40</v>
      </c>
      <c r="AE59">
        <v>78</v>
      </c>
      <c r="AF59">
        <v>39</v>
      </c>
      <c r="AG59">
        <v>13.71</v>
      </c>
      <c r="AH59">
        <v>43.85</v>
      </c>
      <c r="AI59">
        <v>43.85</v>
      </c>
      <c r="AJ59">
        <v>27.98</v>
      </c>
      <c r="AK59">
        <v>193</v>
      </c>
      <c r="AL59">
        <v>82</v>
      </c>
    </row>
    <row r="60" spans="1:38">
      <c r="A60" t="s">
        <v>102</v>
      </c>
      <c r="B60" s="34">
        <v>168.14</v>
      </c>
      <c r="C60" s="34">
        <v>71.510000000000005</v>
      </c>
      <c r="D60" s="93">
        <f t="shared" si="0"/>
        <v>89</v>
      </c>
      <c r="E60" s="34">
        <v>0</v>
      </c>
      <c r="F60" s="34"/>
      <c r="G60" s="34"/>
      <c r="H60" s="34"/>
      <c r="I60" s="34"/>
      <c r="J60" s="37">
        <v>14.11</v>
      </c>
      <c r="K60" s="37">
        <v>14.11</v>
      </c>
      <c r="L60" s="37">
        <v>14.46</v>
      </c>
      <c r="M60">
        <v>119.82</v>
      </c>
      <c r="N60">
        <v>271.77</v>
      </c>
      <c r="O60">
        <v>101.21</v>
      </c>
      <c r="P60">
        <v>4.04</v>
      </c>
      <c r="Q60">
        <v>28.92</v>
      </c>
      <c r="R60" s="93">
        <v>29.67</v>
      </c>
      <c r="S60" s="93">
        <v>29.66</v>
      </c>
      <c r="T60" s="93">
        <v>29.67</v>
      </c>
      <c r="U60">
        <v>3.77</v>
      </c>
      <c r="V60">
        <v>120.66886</v>
      </c>
      <c r="W60">
        <v>4.1399999999999997</v>
      </c>
      <c r="X60">
        <v>59.11</v>
      </c>
      <c r="Y60">
        <v>19.71</v>
      </c>
      <c r="Z60">
        <v>19.7</v>
      </c>
      <c r="AA60">
        <v>241.67</v>
      </c>
      <c r="AB60">
        <v>48.33</v>
      </c>
      <c r="AC60">
        <v>87.98</v>
      </c>
      <c r="AD60">
        <v>39</v>
      </c>
      <c r="AE60">
        <v>73</v>
      </c>
      <c r="AF60">
        <v>36</v>
      </c>
      <c r="AG60">
        <v>13.53</v>
      </c>
      <c r="AH60">
        <v>43.96</v>
      </c>
      <c r="AI60">
        <v>43.96</v>
      </c>
      <c r="AJ60">
        <v>27.98</v>
      </c>
      <c r="AK60">
        <v>189</v>
      </c>
      <c r="AL60">
        <v>81</v>
      </c>
    </row>
    <row r="61" spans="1:38">
      <c r="A61" t="s">
        <v>103</v>
      </c>
      <c r="B61" s="34">
        <v>168.14</v>
      </c>
      <c r="C61" s="34">
        <v>71.510000000000005</v>
      </c>
      <c r="D61" s="93">
        <f t="shared" si="0"/>
        <v>89</v>
      </c>
      <c r="E61" s="34">
        <v>0</v>
      </c>
      <c r="F61" s="34"/>
      <c r="G61" s="34"/>
      <c r="H61" s="34"/>
      <c r="I61" s="34"/>
      <c r="J61" s="37">
        <v>13.67</v>
      </c>
      <c r="K61" s="37">
        <v>13.67</v>
      </c>
      <c r="L61" s="37">
        <v>14</v>
      </c>
      <c r="M61">
        <v>119.82</v>
      </c>
      <c r="N61">
        <v>271.77</v>
      </c>
      <c r="O61">
        <v>101.21</v>
      </c>
      <c r="P61">
        <v>4.04</v>
      </c>
      <c r="Q61">
        <v>30.78</v>
      </c>
      <c r="R61" s="93">
        <v>29.67</v>
      </c>
      <c r="S61" s="93">
        <v>29.66</v>
      </c>
      <c r="T61" s="93">
        <v>29.67</v>
      </c>
      <c r="U61">
        <v>3.77</v>
      </c>
      <c r="V61">
        <v>113.30542</v>
      </c>
      <c r="W61">
        <v>4.1399999999999997</v>
      </c>
      <c r="X61">
        <v>58.26</v>
      </c>
      <c r="Y61">
        <v>19.420000000000002</v>
      </c>
      <c r="Z61">
        <v>19.420000000000002</v>
      </c>
      <c r="AA61">
        <v>241.67</v>
      </c>
      <c r="AB61">
        <v>48.33</v>
      </c>
      <c r="AC61">
        <v>85.93</v>
      </c>
      <c r="AD61">
        <v>38.799999999999997</v>
      </c>
      <c r="AE61">
        <v>69</v>
      </c>
      <c r="AF61">
        <v>35</v>
      </c>
      <c r="AG61">
        <v>15.18</v>
      </c>
      <c r="AH61">
        <v>44.11</v>
      </c>
      <c r="AI61">
        <v>44.11</v>
      </c>
      <c r="AJ61">
        <v>27.98</v>
      </c>
      <c r="AK61">
        <v>179</v>
      </c>
      <c r="AL61">
        <v>76</v>
      </c>
    </row>
    <row r="62" spans="1:38">
      <c r="A62" t="s">
        <v>104</v>
      </c>
      <c r="B62" s="34">
        <v>168.14</v>
      </c>
      <c r="C62" s="34">
        <v>71.510000000000005</v>
      </c>
      <c r="D62" s="93">
        <f t="shared" si="0"/>
        <v>89</v>
      </c>
      <c r="E62" s="34">
        <v>0</v>
      </c>
      <c r="F62" s="34"/>
      <c r="G62" s="34"/>
      <c r="H62" s="34"/>
      <c r="I62" s="34"/>
      <c r="J62" s="37">
        <v>13.11</v>
      </c>
      <c r="K62" s="37">
        <v>13.11</v>
      </c>
      <c r="L62" s="37">
        <v>13.45</v>
      </c>
      <c r="M62">
        <v>119.82</v>
      </c>
      <c r="N62">
        <v>271.77</v>
      </c>
      <c r="O62">
        <v>101.21</v>
      </c>
      <c r="P62">
        <v>4.04</v>
      </c>
      <c r="Q62">
        <v>18.11</v>
      </c>
      <c r="R62" s="93">
        <v>29.67</v>
      </c>
      <c r="S62" s="93">
        <v>29.66</v>
      </c>
      <c r="T62" s="93">
        <v>29.67</v>
      </c>
      <c r="U62">
        <v>3.77</v>
      </c>
      <c r="V62">
        <v>104.93876</v>
      </c>
      <c r="W62">
        <v>4.1399999999999997</v>
      </c>
      <c r="X62">
        <v>56.76</v>
      </c>
      <c r="Y62">
        <v>18.920000000000002</v>
      </c>
      <c r="Z62">
        <v>18.920000000000002</v>
      </c>
      <c r="AA62">
        <v>229.81</v>
      </c>
      <c r="AB62">
        <v>45.96</v>
      </c>
      <c r="AC62">
        <v>84.02</v>
      </c>
      <c r="AD62">
        <v>37</v>
      </c>
      <c r="AE62">
        <v>68</v>
      </c>
      <c r="AF62">
        <v>34</v>
      </c>
      <c r="AG62">
        <v>15.25</v>
      </c>
      <c r="AH62">
        <v>44.28</v>
      </c>
      <c r="AI62">
        <v>44.28</v>
      </c>
      <c r="AJ62">
        <v>27.98</v>
      </c>
      <c r="AK62">
        <v>168</v>
      </c>
      <c r="AL62">
        <v>72</v>
      </c>
    </row>
    <row r="63" spans="1:38">
      <c r="A63" t="s">
        <v>105</v>
      </c>
      <c r="B63" s="34">
        <v>168.14</v>
      </c>
      <c r="C63" s="34">
        <v>71.510000000000005</v>
      </c>
      <c r="D63" s="93">
        <f t="shared" si="0"/>
        <v>89</v>
      </c>
      <c r="E63" s="34">
        <v>0</v>
      </c>
      <c r="F63" s="34"/>
      <c r="G63" s="34"/>
      <c r="H63" s="34"/>
      <c r="I63" s="34"/>
      <c r="J63" s="37">
        <v>12.37</v>
      </c>
      <c r="K63" s="37">
        <v>12.37</v>
      </c>
      <c r="L63" s="37">
        <v>12.67</v>
      </c>
      <c r="M63">
        <v>119.82</v>
      </c>
      <c r="N63">
        <v>271.77</v>
      </c>
      <c r="O63">
        <v>101.21</v>
      </c>
      <c r="P63">
        <v>4.12</v>
      </c>
      <c r="Q63">
        <v>18.5</v>
      </c>
      <c r="R63" s="93">
        <v>29.67</v>
      </c>
      <c r="S63" s="93">
        <v>29.66</v>
      </c>
      <c r="T63" s="93">
        <v>29.67</v>
      </c>
      <c r="U63">
        <v>3.85</v>
      </c>
      <c r="V63">
        <v>97.341560000000001</v>
      </c>
      <c r="W63">
        <v>4.18</v>
      </c>
      <c r="X63">
        <v>55.76</v>
      </c>
      <c r="Y63">
        <v>18.579999999999998</v>
      </c>
      <c r="Z63">
        <v>18.59</v>
      </c>
      <c r="AA63">
        <v>217.63</v>
      </c>
      <c r="AB63">
        <v>43.53</v>
      </c>
      <c r="AC63">
        <v>79.72</v>
      </c>
      <c r="AD63">
        <v>35</v>
      </c>
      <c r="AE63">
        <v>61</v>
      </c>
      <c r="AF63">
        <v>31</v>
      </c>
      <c r="AG63">
        <v>15.16</v>
      </c>
      <c r="AH63">
        <v>44.51</v>
      </c>
      <c r="AI63">
        <v>44.51</v>
      </c>
      <c r="AJ63">
        <v>28.95</v>
      </c>
      <c r="AK63">
        <v>161</v>
      </c>
      <c r="AL63">
        <v>69</v>
      </c>
    </row>
    <row r="64" spans="1:38">
      <c r="A64" t="s">
        <v>106</v>
      </c>
      <c r="B64" s="34">
        <v>168.14</v>
      </c>
      <c r="C64" s="34">
        <v>71.510000000000005</v>
      </c>
      <c r="D64" s="93">
        <f t="shared" si="0"/>
        <v>89</v>
      </c>
      <c r="E64" s="34">
        <v>0</v>
      </c>
      <c r="F64" s="34"/>
      <c r="G64" s="34"/>
      <c r="H64" s="34"/>
      <c r="I64" s="34"/>
      <c r="J64" s="37">
        <v>11.7</v>
      </c>
      <c r="K64" s="37">
        <v>11.7</v>
      </c>
      <c r="L64" s="37">
        <v>11.99</v>
      </c>
      <c r="M64">
        <v>119.82</v>
      </c>
      <c r="N64">
        <v>271.77</v>
      </c>
      <c r="O64">
        <v>101.21</v>
      </c>
      <c r="P64">
        <v>4.12</v>
      </c>
      <c r="Q64">
        <v>20.25</v>
      </c>
      <c r="R64" s="93">
        <v>29.67</v>
      </c>
      <c r="S64" s="93">
        <v>29.66</v>
      </c>
      <c r="T64" s="93">
        <v>29.67</v>
      </c>
      <c r="U64">
        <v>3.85</v>
      </c>
      <c r="V64">
        <v>87.397019999999998</v>
      </c>
      <c r="W64">
        <v>4.18</v>
      </c>
      <c r="X64">
        <v>54.26</v>
      </c>
      <c r="Y64">
        <v>18.079999999999998</v>
      </c>
      <c r="Z64">
        <v>18.09</v>
      </c>
      <c r="AA64">
        <v>202.52</v>
      </c>
      <c r="AB64">
        <v>40.5</v>
      </c>
      <c r="AC64">
        <v>74.930000000000007</v>
      </c>
      <c r="AD64">
        <v>33</v>
      </c>
      <c r="AE64">
        <v>57</v>
      </c>
      <c r="AF64">
        <v>28</v>
      </c>
      <c r="AG64">
        <v>15.09</v>
      </c>
      <c r="AH64">
        <v>44.25</v>
      </c>
      <c r="AI64">
        <v>44.25</v>
      </c>
      <c r="AJ64">
        <v>28.95</v>
      </c>
      <c r="AK64">
        <v>147</v>
      </c>
      <c r="AL64">
        <v>63</v>
      </c>
    </row>
    <row r="65" spans="1:38">
      <c r="A65" t="s">
        <v>107</v>
      </c>
      <c r="B65" s="34">
        <v>168.14</v>
      </c>
      <c r="C65" s="34">
        <v>71.510000000000005</v>
      </c>
      <c r="D65" s="93">
        <f t="shared" si="0"/>
        <v>89</v>
      </c>
      <c r="E65" s="34">
        <v>0</v>
      </c>
      <c r="F65" s="34"/>
      <c r="G65" s="34"/>
      <c r="H65" s="34"/>
      <c r="I65" s="34"/>
      <c r="J65" s="37">
        <v>10.86</v>
      </c>
      <c r="K65" s="37">
        <v>10.86</v>
      </c>
      <c r="L65" s="37">
        <v>11.13</v>
      </c>
      <c r="M65">
        <v>119.82</v>
      </c>
      <c r="N65">
        <v>271.77</v>
      </c>
      <c r="O65">
        <v>101.21</v>
      </c>
      <c r="P65">
        <v>4.12</v>
      </c>
      <c r="Q65">
        <v>21.53</v>
      </c>
      <c r="R65" s="93">
        <v>29.67</v>
      </c>
      <c r="S65" s="93">
        <v>29.66</v>
      </c>
      <c r="T65" s="93">
        <v>29.67</v>
      </c>
      <c r="U65">
        <v>3.85</v>
      </c>
      <c r="V65">
        <v>77.131060000000005</v>
      </c>
      <c r="W65">
        <v>4.18</v>
      </c>
      <c r="X65">
        <v>52.76</v>
      </c>
      <c r="Y65">
        <v>17.579999999999998</v>
      </c>
      <c r="Z65">
        <v>17.59</v>
      </c>
      <c r="AA65">
        <v>188.4</v>
      </c>
      <c r="AB65">
        <v>37.68</v>
      </c>
      <c r="AC65">
        <v>69.69</v>
      </c>
      <c r="AD65">
        <v>31</v>
      </c>
      <c r="AE65">
        <v>53</v>
      </c>
      <c r="AF65">
        <v>27</v>
      </c>
      <c r="AG65">
        <v>14.92</v>
      </c>
      <c r="AH65">
        <v>44.51</v>
      </c>
      <c r="AI65">
        <v>44.51</v>
      </c>
      <c r="AJ65">
        <v>29.92</v>
      </c>
      <c r="AK65">
        <v>137</v>
      </c>
      <c r="AL65">
        <v>58</v>
      </c>
    </row>
    <row r="66" spans="1:38">
      <c r="A66" t="s">
        <v>108</v>
      </c>
      <c r="B66" s="34">
        <v>168.14</v>
      </c>
      <c r="C66" s="34">
        <v>71.510000000000005</v>
      </c>
      <c r="D66" s="93">
        <f t="shared" si="0"/>
        <v>89</v>
      </c>
      <c r="E66" s="34">
        <v>0</v>
      </c>
      <c r="F66" s="34"/>
      <c r="G66" s="34"/>
      <c r="H66" s="34"/>
      <c r="I66" s="34"/>
      <c r="J66" s="37">
        <v>9.65</v>
      </c>
      <c r="K66" s="37">
        <v>9.65</v>
      </c>
      <c r="L66" s="37">
        <v>9.8800000000000008</v>
      </c>
      <c r="M66">
        <v>119.82</v>
      </c>
      <c r="N66">
        <v>271.77</v>
      </c>
      <c r="O66">
        <v>101.21</v>
      </c>
      <c r="P66">
        <v>4.12</v>
      </c>
      <c r="Q66">
        <v>22.62</v>
      </c>
      <c r="R66" s="93">
        <v>29.67</v>
      </c>
      <c r="S66" s="93">
        <v>29.66</v>
      </c>
      <c r="T66" s="93">
        <v>29.67</v>
      </c>
      <c r="U66">
        <v>3.85</v>
      </c>
      <c r="V66">
        <v>66.524199999999993</v>
      </c>
      <c r="W66">
        <v>4.18</v>
      </c>
      <c r="X66">
        <v>51.76</v>
      </c>
      <c r="Y66">
        <v>17.260000000000002</v>
      </c>
      <c r="Z66">
        <v>17.25</v>
      </c>
      <c r="AA66">
        <v>174.37</v>
      </c>
      <c r="AB66">
        <v>34.869999999999997</v>
      </c>
      <c r="AC66">
        <v>63.77</v>
      </c>
      <c r="AD66">
        <v>28</v>
      </c>
      <c r="AE66">
        <v>48</v>
      </c>
      <c r="AF66">
        <v>24</v>
      </c>
      <c r="AG66">
        <v>14.93</v>
      </c>
      <c r="AH66">
        <v>43.98</v>
      </c>
      <c r="AI66">
        <v>43.98</v>
      </c>
      <c r="AJ66">
        <v>29.92</v>
      </c>
      <c r="AK66">
        <v>126</v>
      </c>
      <c r="AL66">
        <v>54</v>
      </c>
    </row>
    <row r="67" spans="1:38">
      <c r="A67" t="s">
        <v>109</v>
      </c>
      <c r="B67" s="34">
        <v>168.14</v>
      </c>
      <c r="C67" s="34">
        <v>71.510000000000005</v>
      </c>
      <c r="D67" s="93">
        <f t="shared" si="0"/>
        <v>89</v>
      </c>
      <c r="E67" s="34">
        <v>0</v>
      </c>
      <c r="F67" s="34"/>
      <c r="G67" s="34"/>
      <c r="H67" s="34"/>
      <c r="I67" s="34"/>
      <c r="J67" s="37">
        <v>8.41</v>
      </c>
      <c r="K67" s="37">
        <v>8.41</v>
      </c>
      <c r="L67" s="37">
        <v>8.6199999999999992</v>
      </c>
      <c r="M67">
        <v>119.82</v>
      </c>
      <c r="N67">
        <v>271.77</v>
      </c>
      <c r="O67">
        <v>101.21</v>
      </c>
      <c r="P67">
        <v>4.1900000000000004</v>
      </c>
      <c r="Q67">
        <v>36.18</v>
      </c>
      <c r="R67" s="93">
        <v>29.67</v>
      </c>
      <c r="S67" s="93">
        <v>29.66</v>
      </c>
      <c r="T67" s="93">
        <v>29.67</v>
      </c>
      <c r="U67">
        <v>4</v>
      </c>
      <c r="V67">
        <v>55.712800000000001</v>
      </c>
      <c r="W67">
        <v>4.2699999999999996</v>
      </c>
      <c r="X67">
        <v>40.98</v>
      </c>
      <c r="Y67">
        <v>13.66</v>
      </c>
      <c r="Z67">
        <v>13.66</v>
      </c>
      <c r="AA67">
        <v>154.52000000000001</v>
      </c>
      <c r="AB67">
        <v>30.9</v>
      </c>
      <c r="AC67">
        <v>57.71</v>
      </c>
      <c r="AD67">
        <v>25.5</v>
      </c>
      <c r="AE67">
        <v>39</v>
      </c>
      <c r="AF67">
        <v>19</v>
      </c>
      <c r="AG67">
        <v>14.82</v>
      </c>
      <c r="AH67">
        <v>36.01</v>
      </c>
      <c r="AI67">
        <v>36.01</v>
      </c>
      <c r="AJ67">
        <v>29.92</v>
      </c>
      <c r="AK67">
        <v>112</v>
      </c>
      <c r="AL67">
        <v>48</v>
      </c>
    </row>
    <row r="68" spans="1:38">
      <c r="A68" t="s">
        <v>110</v>
      </c>
      <c r="B68" s="34">
        <v>168.14</v>
      </c>
      <c r="C68" s="34">
        <v>71.510000000000005</v>
      </c>
      <c r="D68" s="93">
        <f t="shared" ref="D68:D98" si="1">R68+S68+T68</f>
        <v>89</v>
      </c>
      <c r="E68" s="34">
        <v>0</v>
      </c>
      <c r="F68" s="34"/>
      <c r="G68" s="34"/>
      <c r="H68" s="34"/>
      <c r="I68" s="34"/>
      <c r="J68" s="37">
        <v>7.13</v>
      </c>
      <c r="K68" s="37">
        <v>7.13</v>
      </c>
      <c r="L68" s="37">
        <v>7.32</v>
      </c>
      <c r="M68">
        <v>119.82</v>
      </c>
      <c r="N68">
        <v>271.77</v>
      </c>
      <c r="O68">
        <v>101.21</v>
      </c>
      <c r="P68">
        <v>4.1900000000000004</v>
      </c>
      <c r="Q68">
        <v>37.090000000000003</v>
      </c>
      <c r="R68" s="93">
        <v>29.67</v>
      </c>
      <c r="S68" s="93">
        <v>29.66</v>
      </c>
      <c r="T68" s="93">
        <v>29.67</v>
      </c>
      <c r="U68">
        <v>4</v>
      </c>
      <c r="V68">
        <v>44.521540000000002</v>
      </c>
      <c r="W68">
        <v>4.2699999999999996</v>
      </c>
      <c r="X68">
        <v>39.36</v>
      </c>
      <c r="Y68">
        <v>13.12</v>
      </c>
      <c r="Z68">
        <v>13.12</v>
      </c>
      <c r="AA68">
        <v>133.97999999999999</v>
      </c>
      <c r="AB68">
        <v>26.8</v>
      </c>
      <c r="AC68">
        <v>51.33</v>
      </c>
      <c r="AD68">
        <v>23</v>
      </c>
      <c r="AE68">
        <v>35</v>
      </c>
      <c r="AF68">
        <v>18</v>
      </c>
      <c r="AG68">
        <v>14.75</v>
      </c>
      <c r="AH68">
        <v>34.880000000000003</v>
      </c>
      <c r="AI68">
        <v>34.880000000000003</v>
      </c>
      <c r="AJ68">
        <v>29.92</v>
      </c>
      <c r="AK68">
        <v>98</v>
      </c>
      <c r="AL68">
        <v>42</v>
      </c>
    </row>
    <row r="69" spans="1:38">
      <c r="A69" t="s">
        <v>111</v>
      </c>
      <c r="B69" s="34">
        <v>168.14</v>
      </c>
      <c r="C69" s="34">
        <v>71.510000000000005</v>
      </c>
      <c r="D69" s="93">
        <f t="shared" si="1"/>
        <v>89</v>
      </c>
      <c r="E69" s="34">
        <v>0</v>
      </c>
      <c r="F69" s="34"/>
      <c r="G69" s="34"/>
      <c r="H69" s="34"/>
      <c r="I69" s="34"/>
      <c r="J69" s="37">
        <v>5.78</v>
      </c>
      <c r="K69" s="37">
        <v>5.78</v>
      </c>
      <c r="L69" s="37">
        <v>5.92</v>
      </c>
      <c r="M69">
        <v>119.82</v>
      </c>
      <c r="N69">
        <v>271.77</v>
      </c>
      <c r="O69">
        <v>101.21</v>
      </c>
      <c r="P69">
        <v>4.1900000000000004</v>
      </c>
      <c r="Q69">
        <v>37.19</v>
      </c>
      <c r="R69" s="93">
        <v>30.21</v>
      </c>
      <c r="S69" s="93">
        <v>28.58</v>
      </c>
      <c r="T69" s="93">
        <v>30.21</v>
      </c>
      <c r="U69">
        <v>4</v>
      </c>
      <c r="V69">
        <v>33.807540000000003</v>
      </c>
      <c r="W69">
        <v>4.2699999999999996</v>
      </c>
      <c r="X69">
        <v>37.71</v>
      </c>
      <c r="Y69">
        <v>12.57</v>
      </c>
      <c r="Z69">
        <v>12.57</v>
      </c>
      <c r="AA69">
        <v>114.21</v>
      </c>
      <c r="AB69">
        <v>22.84</v>
      </c>
      <c r="AC69">
        <v>44.8</v>
      </c>
      <c r="AD69">
        <v>19.18</v>
      </c>
      <c r="AE69">
        <v>32</v>
      </c>
      <c r="AF69">
        <v>16</v>
      </c>
      <c r="AG69">
        <v>14.84</v>
      </c>
      <c r="AH69">
        <v>33.549999999999997</v>
      </c>
      <c r="AI69">
        <v>33.549999999999997</v>
      </c>
      <c r="AJ69">
        <v>30.88</v>
      </c>
      <c r="AK69">
        <v>84</v>
      </c>
      <c r="AL69">
        <v>36</v>
      </c>
    </row>
    <row r="70" spans="1:38">
      <c r="A70" t="s">
        <v>112</v>
      </c>
      <c r="B70" s="34">
        <v>168.14</v>
      </c>
      <c r="C70" s="34">
        <v>71.510000000000005</v>
      </c>
      <c r="D70" s="93">
        <f t="shared" si="1"/>
        <v>83.43</v>
      </c>
      <c r="E70" s="34">
        <v>0</v>
      </c>
      <c r="F70" s="34"/>
      <c r="G70" s="34"/>
      <c r="H70" s="34"/>
      <c r="I70" s="34"/>
      <c r="J70" s="37">
        <v>4.6399999999999997</v>
      </c>
      <c r="K70" s="37">
        <v>4.6399999999999997</v>
      </c>
      <c r="L70" s="37">
        <v>4.76</v>
      </c>
      <c r="M70">
        <v>119.82</v>
      </c>
      <c r="N70">
        <v>271.77</v>
      </c>
      <c r="O70">
        <v>101.21</v>
      </c>
      <c r="P70">
        <v>4.1900000000000004</v>
      </c>
      <c r="Q70">
        <v>40.549999999999997</v>
      </c>
      <c r="R70" s="93">
        <v>33</v>
      </c>
      <c r="S70" s="93">
        <v>17.43</v>
      </c>
      <c r="T70" s="93">
        <v>33</v>
      </c>
      <c r="U70">
        <v>4</v>
      </c>
      <c r="V70">
        <v>22.966919999999998</v>
      </c>
      <c r="W70">
        <v>4.2699999999999996</v>
      </c>
      <c r="X70">
        <v>35.700000000000003</v>
      </c>
      <c r="Y70">
        <v>11.9</v>
      </c>
      <c r="Z70">
        <v>11.9</v>
      </c>
      <c r="AA70">
        <v>94.15</v>
      </c>
      <c r="AB70">
        <v>18.829999999999998</v>
      </c>
      <c r="AC70">
        <v>37.92</v>
      </c>
      <c r="AD70">
        <v>15.44</v>
      </c>
      <c r="AE70">
        <v>25</v>
      </c>
      <c r="AF70">
        <v>12</v>
      </c>
      <c r="AG70">
        <v>14.86</v>
      </c>
      <c r="AH70">
        <v>32.659999999999997</v>
      </c>
      <c r="AI70">
        <v>32.659999999999997</v>
      </c>
      <c r="AJ70">
        <v>30.88</v>
      </c>
      <c r="AK70">
        <v>74</v>
      </c>
      <c r="AL70">
        <v>31</v>
      </c>
    </row>
    <row r="71" spans="1:38">
      <c r="A71" t="s">
        <v>113</v>
      </c>
      <c r="B71" s="34">
        <v>168.14</v>
      </c>
      <c r="C71" s="34">
        <v>71.510000000000005</v>
      </c>
      <c r="D71" s="93">
        <f t="shared" si="1"/>
        <v>69.8</v>
      </c>
      <c r="E71" s="34">
        <v>0</v>
      </c>
      <c r="F71" s="34"/>
      <c r="G71" s="34"/>
      <c r="H71" s="34"/>
      <c r="I71" s="34"/>
      <c r="J71" s="37">
        <v>3.42</v>
      </c>
      <c r="K71" s="37">
        <v>3.42</v>
      </c>
      <c r="L71" s="37">
        <v>3.5</v>
      </c>
      <c r="M71">
        <v>119.82</v>
      </c>
      <c r="N71">
        <v>271.77</v>
      </c>
      <c r="O71">
        <v>101.21</v>
      </c>
      <c r="P71">
        <v>4.1900000000000004</v>
      </c>
      <c r="Q71">
        <v>42.39</v>
      </c>
      <c r="R71" s="93">
        <v>26.35</v>
      </c>
      <c r="S71" s="93">
        <v>13.95</v>
      </c>
      <c r="T71" s="93">
        <v>29.5</v>
      </c>
      <c r="U71">
        <v>4</v>
      </c>
      <c r="V71">
        <v>14.424939999999999</v>
      </c>
      <c r="W71">
        <v>4.2699999999999996</v>
      </c>
      <c r="X71">
        <v>33.549999999999997</v>
      </c>
      <c r="Y71">
        <v>11.18</v>
      </c>
      <c r="Z71">
        <v>11.18</v>
      </c>
      <c r="AA71">
        <v>73.17</v>
      </c>
      <c r="AB71">
        <v>14.63</v>
      </c>
      <c r="AC71">
        <v>30.86</v>
      </c>
      <c r="AD71">
        <v>12</v>
      </c>
      <c r="AE71">
        <v>19</v>
      </c>
      <c r="AF71">
        <v>9</v>
      </c>
      <c r="AG71">
        <v>14.7</v>
      </c>
      <c r="AH71">
        <v>31.62</v>
      </c>
      <c r="AI71">
        <v>31.62</v>
      </c>
      <c r="AJ71">
        <v>30.88</v>
      </c>
      <c r="AK71">
        <v>56</v>
      </c>
      <c r="AL71">
        <v>24</v>
      </c>
    </row>
    <row r="72" spans="1:38">
      <c r="A72" t="s">
        <v>114</v>
      </c>
      <c r="B72" s="34">
        <v>168.14</v>
      </c>
      <c r="C72" s="34">
        <v>71.510000000000005</v>
      </c>
      <c r="D72" s="93">
        <f t="shared" si="1"/>
        <v>41.150000000000006</v>
      </c>
      <c r="E72" s="34">
        <v>0</v>
      </c>
      <c r="F72" s="34"/>
      <c r="G72" s="34"/>
      <c r="H72" s="34"/>
      <c r="I72" s="34"/>
      <c r="J72" s="37">
        <v>2.34</v>
      </c>
      <c r="K72" s="37">
        <v>2.34</v>
      </c>
      <c r="L72" s="37">
        <v>2.4</v>
      </c>
      <c r="M72">
        <v>119.82</v>
      </c>
      <c r="N72">
        <v>271.77</v>
      </c>
      <c r="O72">
        <v>101.21</v>
      </c>
      <c r="P72">
        <v>4.1900000000000004</v>
      </c>
      <c r="Q72">
        <v>43.97</v>
      </c>
      <c r="R72" s="93">
        <v>14.85</v>
      </c>
      <c r="S72" s="93">
        <v>10.46</v>
      </c>
      <c r="T72" s="93">
        <v>15.84</v>
      </c>
      <c r="U72">
        <v>4</v>
      </c>
      <c r="V72">
        <v>7.7238199999999999</v>
      </c>
      <c r="W72">
        <v>4.2699999999999996</v>
      </c>
      <c r="X72">
        <v>31.79</v>
      </c>
      <c r="Y72">
        <v>10.58</v>
      </c>
      <c r="Z72">
        <v>10.6</v>
      </c>
      <c r="AA72">
        <v>53.14</v>
      </c>
      <c r="AB72">
        <v>10.63</v>
      </c>
      <c r="AC72">
        <v>23.99</v>
      </c>
      <c r="AD72">
        <v>9.82</v>
      </c>
      <c r="AE72">
        <v>18</v>
      </c>
      <c r="AF72">
        <v>9</v>
      </c>
      <c r="AG72">
        <v>14.32</v>
      </c>
      <c r="AH72">
        <v>30.4</v>
      </c>
      <c r="AI72">
        <v>30.4</v>
      </c>
      <c r="AJ72">
        <v>30.88</v>
      </c>
      <c r="AK72">
        <v>42</v>
      </c>
      <c r="AL72">
        <v>18</v>
      </c>
    </row>
    <row r="73" spans="1:38">
      <c r="A73" t="s">
        <v>115</v>
      </c>
      <c r="B73" s="34">
        <v>168.14</v>
      </c>
      <c r="C73" s="34">
        <v>71.510000000000005</v>
      </c>
      <c r="D73" s="93">
        <f t="shared" si="1"/>
        <v>19.39</v>
      </c>
      <c r="E73" s="34">
        <v>0</v>
      </c>
      <c r="F73" s="34"/>
      <c r="G73" s="34"/>
      <c r="H73" s="34"/>
      <c r="I73" s="34"/>
      <c r="J73" s="37">
        <v>1.42</v>
      </c>
      <c r="K73" s="37">
        <v>1.42</v>
      </c>
      <c r="L73" s="37">
        <v>1.46</v>
      </c>
      <c r="M73">
        <v>119.82</v>
      </c>
      <c r="N73">
        <v>271.77</v>
      </c>
      <c r="O73">
        <v>101.21</v>
      </c>
      <c r="P73">
        <v>4.1900000000000004</v>
      </c>
      <c r="Q73">
        <v>44.03</v>
      </c>
      <c r="R73" s="93">
        <v>6.67</v>
      </c>
      <c r="S73" s="93">
        <v>6.09</v>
      </c>
      <c r="T73" s="93">
        <v>6.63</v>
      </c>
      <c r="U73">
        <v>4</v>
      </c>
      <c r="V73">
        <v>3.3603000000000001</v>
      </c>
      <c r="W73">
        <v>3.86</v>
      </c>
      <c r="X73">
        <v>29.34</v>
      </c>
      <c r="Y73">
        <v>9.77</v>
      </c>
      <c r="Z73">
        <v>9.7799999999999994</v>
      </c>
      <c r="AA73">
        <v>34.700000000000003</v>
      </c>
      <c r="AB73">
        <v>6.94</v>
      </c>
      <c r="AC73">
        <v>17.149999999999999</v>
      </c>
      <c r="AD73">
        <v>6.46</v>
      </c>
      <c r="AE73">
        <v>15</v>
      </c>
      <c r="AF73">
        <v>8</v>
      </c>
      <c r="AG73">
        <v>13.84</v>
      </c>
      <c r="AH73">
        <v>28.67</v>
      </c>
      <c r="AI73">
        <v>28.67</v>
      </c>
      <c r="AJ73">
        <v>30.88</v>
      </c>
      <c r="AK73">
        <v>28</v>
      </c>
      <c r="AL73">
        <v>12</v>
      </c>
    </row>
    <row r="74" spans="1:38">
      <c r="A74" t="s">
        <v>116</v>
      </c>
      <c r="B74" s="34">
        <v>168.14</v>
      </c>
      <c r="C74" s="34">
        <v>71.510000000000005</v>
      </c>
      <c r="D74" s="93">
        <f t="shared" si="1"/>
        <v>4.07</v>
      </c>
      <c r="E74" s="34">
        <v>0</v>
      </c>
      <c r="F74" s="34"/>
      <c r="G74" s="34"/>
      <c r="H74" s="34"/>
      <c r="I74" s="34"/>
      <c r="J74" s="37">
        <v>0.71</v>
      </c>
      <c r="K74" s="37">
        <v>0.71</v>
      </c>
      <c r="L74" s="37">
        <v>0.73</v>
      </c>
      <c r="M74">
        <v>119.82</v>
      </c>
      <c r="N74">
        <v>271.77</v>
      </c>
      <c r="O74">
        <v>101.21</v>
      </c>
      <c r="P74">
        <v>4.1900000000000004</v>
      </c>
      <c r="Q74">
        <v>44.15</v>
      </c>
      <c r="R74" s="93">
        <v>1.07</v>
      </c>
      <c r="S74" s="93">
        <v>1.88</v>
      </c>
      <c r="T74" s="93">
        <v>1.1200000000000001</v>
      </c>
      <c r="U74">
        <v>4</v>
      </c>
      <c r="V74">
        <v>1.11036</v>
      </c>
      <c r="W74">
        <v>3.86</v>
      </c>
      <c r="X74">
        <v>27.97</v>
      </c>
      <c r="Y74">
        <v>9.33</v>
      </c>
      <c r="Z74">
        <v>9.32</v>
      </c>
      <c r="AA74">
        <v>19.489999999999998</v>
      </c>
      <c r="AB74">
        <v>3.9</v>
      </c>
      <c r="AC74">
        <v>11.05</v>
      </c>
      <c r="AD74">
        <v>3.79</v>
      </c>
      <c r="AE74">
        <v>11</v>
      </c>
      <c r="AF74">
        <v>6</v>
      </c>
      <c r="AG74">
        <v>13.6</v>
      </c>
      <c r="AH74">
        <v>27.71</v>
      </c>
      <c r="AI74">
        <v>27.71</v>
      </c>
      <c r="AJ74">
        <v>30.88</v>
      </c>
      <c r="AK74">
        <v>25</v>
      </c>
      <c r="AL74">
        <v>10</v>
      </c>
    </row>
    <row r="75" spans="1:38">
      <c r="A75" t="s">
        <v>117</v>
      </c>
      <c r="B75" s="34">
        <v>168.14</v>
      </c>
      <c r="C75" s="34">
        <v>71.510000000000005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0.23</v>
      </c>
      <c r="K75" s="37">
        <v>0.23</v>
      </c>
      <c r="L75" s="37">
        <v>0.24</v>
      </c>
      <c r="M75">
        <v>119.82</v>
      </c>
      <c r="N75">
        <v>271.77</v>
      </c>
      <c r="O75">
        <v>101.21</v>
      </c>
      <c r="P75">
        <v>4.2699999999999996</v>
      </c>
      <c r="Q75">
        <v>42.54</v>
      </c>
      <c r="R75" s="93">
        <v>0</v>
      </c>
      <c r="S75" s="93">
        <v>0</v>
      </c>
      <c r="T75" s="93">
        <v>0</v>
      </c>
      <c r="U75">
        <v>4.1500000000000004</v>
      </c>
      <c r="V75">
        <v>0</v>
      </c>
      <c r="W75">
        <v>4.09</v>
      </c>
      <c r="X75">
        <v>27.35</v>
      </c>
      <c r="Y75">
        <v>9.11</v>
      </c>
      <c r="Z75">
        <v>9.1199999999999992</v>
      </c>
      <c r="AA75">
        <v>8.6300000000000008</v>
      </c>
      <c r="AB75">
        <v>1.73</v>
      </c>
      <c r="AC75">
        <v>1.01</v>
      </c>
      <c r="AD75">
        <v>1.92</v>
      </c>
      <c r="AE75">
        <v>6</v>
      </c>
      <c r="AF75">
        <v>3</v>
      </c>
      <c r="AG75">
        <v>13.24</v>
      </c>
      <c r="AH75">
        <v>27.34</v>
      </c>
      <c r="AI75">
        <v>27.34</v>
      </c>
      <c r="AJ75">
        <v>28.95</v>
      </c>
      <c r="AK75">
        <v>14</v>
      </c>
      <c r="AL75">
        <v>6</v>
      </c>
    </row>
    <row r="76" spans="1:38">
      <c r="A76" t="s">
        <v>118</v>
      </c>
      <c r="B76" s="34">
        <v>168.14</v>
      </c>
      <c r="C76" s="34">
        <v>71.510000000000005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0.01</v>
      </c>
      <c r="K76" s="37">
        <v>0.01</v>
      </c>
      <c r="L76" s="37">
        <v>0.01</v>
      </c>
      <c r="M76">
        <v>119.82</v>
      </c>
      <c r="N76">
        <v>271.77</v>
      </c>
      <c r="O76">
        <v>101.21</v>
      </c>
      <c r="P76">
        <v>4.2699999999999996</v>
      </c>
      <c r="Q76">
        <v>36.96</v>
      </c>
      <c r="R76" s="93">
        <v>0</v>
      </c>
      <c r="S76" s="93">
        <v>0</v>
      </c>
      <c r="T76" s="93">
        <v>0</v>
      </c>
      <c r="U76">
        <v>4.1500000000000004</v>
      </c>
      <c r="V76">
        <v>0</v>
      </c>
      <c r="W76">
        <v>4.09</v>
      </c>
      <c r="X76">
        <v>26.73</v>
      </c>
      <c r="Y76">
        <v>8.9</v>
      </c>
      <c r="Z76">
        <v>8.91</v>
      </c>
      <c r="AA76">
        <v>5.43</v>
      </c>
      <c r="AB76">
        <v>1.08</v>
      </c>
      <c r="AC76">
        <v>0.33</v>
      </c>
      <c r="AD76">
        <v>0.6</v>
      </c>
      <c r="AE76">
        <v>3</v>
      </c>
      <c r="AF76">
        <v>2</v>
      </c>
      <c r="AG76">
        <v>13.06</v>
      </c>
      <c r="AH76">
        <v>27.05</v>
      </c>
      <c r="AI76">
        <v>27.05</v>
      </c>
      <c r="AJ76">
        <v>30.88</v>
      </c>
      <c r="AK76">
        <v>7</v>
      </c>
      <c r="AL76">
        <v>3</v>
      </c>
    </row>
    <row r="77" spans="1:38">
      <c r="A77" t="s">
        <v>119</v>
      </c>
      <c r="B77" s="34">
        <v>168.14</v>
      </c>
      <c r="C77" s="34">
        <v>71.510000000000005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119.82</v>
      </c>
      <c r="N77">
        <v>271.77</v>
      </c>
      <c r="O77">
        <v>101.21</v>
      </c>
      <c r="P77">
        <v>4.2699999999999996</v>
      </c>
      <c r="Q77">
        <v>28.42</v>
      </c>
      <c r="R77" s="93">
        <v>0</v>
      </c>
      <c r="S77" s="93">
        <v>0</v>
      </c>
      <c r="T77" s="93">
        <v>0</v>
      </c>
      <c r="U77">
        <v>4.1500000000000004</v>
      </c>
      <c r="V77">
        <v>0</v>
      </c>
      <c r="W77">
        <v>4.09</v>
      </c>
      <c r="X77">
        <v>26.22</v>
      </c>
      <c r="Y77">
        <v>8.74</v>
      </c>
      <c r="Z77">
        <v>8.74</v>
      </c>
      <c r="AA77">
        <v>2.38</v>
      </c>
      <c r="AB77">
        <v>0.47</v>
      </c>
      <c r="AC77">
        <v>0</v>
      </c>
      <c r="AD77">
        <v>0</v>
      </c>
      <c r="AE77">
        <v>0</v>
      </c>
      <c r="AF77">
        <v>0</v>
      </c>
      <c r="AG77">
        <v>12.77</v>
      </c>
      <c r="AH77">
        <v>26.81</v>
      </c>
      <c r="AI77">
        <v>26.81</v>
      </c>
      <c r="AJ77">
        <v>30.88</v>
      </c>
      <c r="AK77">
        <v>0</v>
      </c>
      <c r="AL77">
        <v>0</v>
      </c>
    </row>
    <row r="78" spans="1:38">
      <c r="A78" t="s">
        <v>120</v>
      </c>
      <c r="B78" s="34">
        <v>168.14</v>
      </c>
      <c r="C78" s="34">
        <v>71.510000000000005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119.82</v>
      </c>
      <c r="N78">
        <v>271.77</v>
      </c>
      <c r="O78">
        <v>101.21</v>
      </c>
      <c r="P78">
        <v>4.2699999999999996</v>
      </c>
      <c r="Q78">
        <v>23.42</v>
      </c>
      <c r="R78" s="93">
        <v>0</v>
      </c>
      <c r="S78" s="93">
        <v>0</v>
      </c>
      <c r="T78" s="93">
        <v>0</v>
      </c>
      <c r="U78">
        <v>4.1500000000000004</v>
      </c>
      <c r="V78">
        <v>0</v>
      </c>
      <c r="W78">
        <v>4.09</v>
      </c>
      <c r="X78">
        <v>26.12</v>
      </c>
      <c r="Y78">
        <v>8.69</v>
      </c>
      <c r="Z78">
        <v>8.7100000000000009</v>
      </c>
      <c r="AA78">
        <v>0.26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12.6</v>
      </c>
      <c r="AH78">
        <v>26.71</v>
      </c>
      <c r="AI78">
        <v>26.71</v>
      </c>
      <c r="AJ78">
        <v>30.88</v>
      </c>
      <c r="AK78">
        <v>0</v>
      </c>
      <c r="AL78">
        <v>0</v>
      </c>
    </row>
    <row r="79" spans="1:38">
      <c r="A79" t="s">
        <v>121</v>
      </c>
      <c r="B79" s="34">
        <v>168.14</v>
      </c>
      <c r="C79" s="34">
        <v>71.510000000000005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119.82</v>
      </c>
      <c r="N79">
        <v>271.77</v>
      </c>
      <c r="O79">
        <v>85.9</v>
      </c>
      <c r="P79">
        <v>4.2699999999999996</v>
      </c>
      <c r="Q79">
        <v>29.13</v>
      </c>
      <c r="R79" s="93">
        <v>0</v>
      </c>
      <c r="S79" s="93">
        <v>0</v>
      </c>
      <c r="T79" s="93">
        <v>0</v>
      </c>
      <c r="U79">
        <v>3.77</v>
      </c>
      <c r="V79">
        <v>0</v>
      </c>
      <c r="W79">
        <v>4.09</v>
      </c>
      <c r="X79">
        <v>26.73</v>
      </c>
      <c r="Y79">
        <v>8.9</v>
      </c>
      <c r="Z79">
        <v>8.91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12.64</v>
      </c>
      <c r="AH79">
        <v>26.81</v>
      </c>
      <c r="AI79">
        <v>26.81</v>
      </c>
      <c r="AJ79">
        <v>30.88</v>
      </c>
      <c r="AK79">
        <v>0</v>
      </c>
      <c r="AL79">
        <v>0</v>
      </c>
    </row>
    <row r="80" spans="1:38">
      <c r="A80" t="s">
        <v>122</v>
      </c>
      <c r="B80" s="34">
        <v>168.14</v>
      </c>
      <c r="C80" s="34">
        <v>71.510000000000005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119.82</v>
      </c>
      <c r="N80">
        <v>271.77</v>
      </c>
      <c r="O80">
        <v>85.9</v>
      </c>
      <c r="P80">
        <v>4.2699999999999996</v>
      </c>
      <c r="Q80">
        <v>18.53</v>
      </c>
      <c r="R80" s="93">
        <v>0</v>
      </c>
      <c r="S80" s="93">
        <v>0</v>
      </c>
      <c r="T80" s="93">
        <v>0</v>
      </c>
      <c r="U80">
        <v>3.77</v>
      </c>
      <c r="V80">
        <v>0</v>
      </c>
      <c r="W80">
        <v>4.09</v>
      </c>
      <c r="X80">
        <v>26.89</v>
      </c>
      <c r="Y80">
        <v>8.9600000000000009</v>
      </c>
      <c r="Z80">
        <v>8.9600000000000009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12.75</v>
      </c>
      <c r="AH80">
        <v>27.33</v>
      </c>
      <c r="AI80">
        <v>27.33</v>
      </c>
      <c r="AJ80">
        <v>30.88</v>
      </c>
      <c r="AK80">
        <v>0</v>
      </c>
      <c r="AL80">
        <v>0</v>
      </c>
    </row>
    <row r="81" spans="1:38">
      <c r="A81" t="s">
        <v>123</v>
      </c>
      <c r="B81" s="34">
        <v>168.14</v>
      </c>
      <c r="C81" s="34">
        <v>71.510000000000005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119.82</v>
      </c>
      <c r="N81">
        <v>271.77</v>
      </c>
      <c r="O81">
        <v>85.9</v>
      </c>
      <c r="P81">
        <v>4.2699999999999996</v>
      </c>
      <c r="Q81">
        <v>43.14</v>
      </c>
      <c r="R81" s="93">
        <v>0</v>
      </c>
      <c r="S81" s="93">
        <v>0</v>
      </c>
      <c r="T81" s="93">
        <v>0</v>
      </c>
      <c r="U81">
        <v>3.77</v>
      </c>
      <c r="V81">
        <v>0</v>
      </c>
      <c r="W81">
        <v>4.09</v>
      </c>
      <c r="X81">
        <v>26.97</v>
      </c>
      <c r="Y81">
        <v>8.98</v>
      </c>
      <c r="Z81">
        <v>8.99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12.82</v>
      </c>
      <c r="AH81">
        <v>27.44</v>
      </c>
      <c r="AI81">
        <v>27.44</v>
      </c>
      <c r="AJ81">
        <v>30.88</v>
      </c>
      <c r="AK81">
        <v>0</v>
      </c>
      <c r="AL81">
        <v>0</v>
      </c>
    </row>
    <row r="82" spans="1:38">
      <c r="A82" t="s">
        <v>124</v>
      </c>
      <c r="B82" s="34">
        <v>168.14</v>
      </c>
      <c r="C82" s="34">
        <v>71.510000000000005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119.82</v>
      </c>
      <c r="N82">
        <v>271.77</v>
      </c>
      <c r="O82">
        <v>85.9</v>
      </c>
      <c r="P82">
        <v>4.2699999999999996</v>
      </c>
      <c r="Q82">
        <v>42.48</v>
      </c>
      <c r="R82" s="93">
        <v>0</v>
      </c>
      <c r="S82" s="93">
        <v>0</v>
      </c>
      <c r="T82" s="93">
        <v>0</v>
      </c>
      <c r="U82">
        <v>3.77</v>
      </c>
      <c r="V82">
        <v>0</v>
      </c>
      <c r="W82">
        <v>4.09</v>
      </c>
      <c r="X82">
        <v>27.12</v>
      </c>
      <c r="Y82">
        <v>9.0399999999999991</v>
      </c>
      <c r="Z82">
        <v>9.0399999999999991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12.79</v>
      </c>
      <c r="AH82">
        <v>27</v>
      </c>
      <c r="AI82">
        <v>27</v>
      </c>
      <c r="AJ82">
        <v>30.88</v>
      </c>
      <c r="AK82">
        <v>0</v>
      </c>
      <c r="AL82">
        <v>0</v>
      </c>
    </row>
    <row r="83" spans="1:38">
      <c r="A83" t="s">
        <v>125</v>
      </c>
      <c r="B83" s="34">
        <v>168.14</v>
      </c>
      <c r="C83" s="34">
        <v>71.510000000000005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119.82</v>
      </c>
      <c r="N83">
        <v>271.77</v>
      </c>
      <c r="O83">
        <v>85.9</v>
      </c>
      <c r="P83">
        <v>4.2699999999999996</v>
      </c>
      <c r="Q83">
        <v>41.93</v>
      </c>
      <c r="R83" s="93">
        <v>0</v>
      </c>
      <c r="S83" s="93">
        <v>0</v>
      </c>
      <c r="T83" s="93">
        <v>0</v>
      </c>
      <c r="U83">
        <v>3.77</v>
      </c>
      <c r="V83">
        <v>0</v>
      </c>
      <c r="W83">
        <v>4</v>
      </c>
      <c r="X83">
        <v>27.53</v>
      </c>
      <c r="Y83">
        <v>9.16</v>
      </c>
      <c r="Z83">
        <v>9.18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9.77</v>
      </c>
      <c r="AH83">
        <v>27.5</v>
      </c>
      <c r="AI83">
        <v>27.5</v>
      </c>
      <c r="AJ83">
        <v>30.88</v>
      </c>
      <c r="AK83">
        <v>0</v>
      </c>
      <c r="AL83">
        <v>0</v>
      </c>
    </row>
    <row r="84" spans="1:38">
      <c r="A84" t="s">
        <v>126</v>
      </c>
      <c r="B84" s="34">
        <v>168.14</v>
      </c>
      <c r="C84" s="34">
        <v>71.510000000000005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119.82</v>
      </c>
      <c r="N84">
        <v>271.77</v>
      </c>
      <c r="O84">
        <v>85.9</v>
      </c>
      <c r="P84">
        <v>4.2699999999999996</v>
      </c>
      <c r="Q84">
        <v>37.94</v>
      </c>
      <c r="R84" s="93">
        <v>0</v>
      </c>
      <c r="S84" s="93">
        <v>0</v>
      </c>
      <c r="T84" s="93">
        <v>0</v>
      </c>
      <c r="U84">
        <v>3.77</v>
      </c>
      <c r="V84">
        <v>0</v>
      </c>
      <c r="W84">
        <v>4</v>
      </c>
      <c r="X84">
        <v>27.62</v>
      </c>
      <c r="Y84">
        <v>9.1999999999999993</v>
      </c>
      <c r="Z84">
        <v>9.2100000000000009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9.6300000000000008</v>
      </c>
      <c r="AH84">
        <v>26.98</v>
      </c>
      <c r="AI84">
        <v>26.98</v>
      </c>
      <c r="AJ84">
        <v>30.88</v>
      </c>
      <c r="AK84">
        <v>0</v>
      </c>
      <c r="AL84">
        <v>0</v>
      </c>
    </row>
    <row r="85" spans="1:38">
      <c r="A85" t="s">
        <v>127</v>
      </c>
      <c r="B85" s="34">
        <v>168.14</v>
      </c>
      <c r="C85" s="34">
        <v>71.510000000000005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119.82</v>
      </c>
      <c r="N85">
        <v>271.77</v>
      </c>
      <c r="O85">
        <v>85.9</v>
      </c>
      <c r="P85">
        <v>4.2699999999999996</v>
      </c>
      <c r="Q85">
        <v>33.369999999999997</v>
      </c>
      <c r="R85" s="93">
        <v>0</v>
      </c>
      <c r="S85" s="93">
        <v>0</v>
      </c>
      <c r="T85" s="93">
        <v>0</v>
      </c>
      <c r="U85">
        <v>3.77</v>
      </c>
      <c r="V85">
        <v>0</v>
      </c>
      <c r="W85">
        <v>4</v>
      </c>
      <c r="X85">
        <v>27.8</v>
      </c>
      <c r="Y85">
        <v>9.25</v>
      </c>
      <c r="Z85">
        <v>9.27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9.75</v>
      </c>
      <c r="AH85">
        <v>26.5</v>
      </c>
      <c r="AI85">
        <v>26.5</v>
      </c>
      <c r="AJ85">
        <v>30.88</v>
      </c>
      <c r="AK85">
        <v>0</v>
      </c>
      <c r="AL85">
        <v>0</v>
      </c>
    </row>
    <row r="86" spans="1:38">
      <c r="A86" t="s">
        <v>128</v>
      </c>
      <c r="B86" s="34">
        <v>168.14</v>
      </c>
      <c r="C86" s="34">
        <v>71.510000000000005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119.82</v>
      </c>
      <c r="N86">
        <v>271.77</v>
      </c>
      <c r="O86">
        <v>85.9</v>
      </c>
      <c r="P86">
        <v>4.2699999999999996</v>
      </c>
      <c r="Q86">
        <v>28.8</v>
      </c>
      <c r="R86" s="93">
        <v>0</v>
      </c>
      <c r="S86" s="93">
        <v>0</v>
      </c>
      <c r="T86" s="93">
        <v>0</v>
      </c>
      <c r="U86">
        <v>3.77</v>
      </c>
      <c r="V86">
        <v>0</v>
      </c>
      <c r="W86">
        <v>4</v>
      </c>
      <c r="X86">
        <v>27.96</v>
      </c>
      <c r="Y86">
        <v>9.31</v>
      </c>
      <c r="Z86">
        <v>9.32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9.64</v>
      </c>
      <c r="AH86">
        <v>25.45</v>
      </c>
      <c r="AI86">
        <v>25.45</v>
      </c>
      <c r="AJ86">
        <v>30.88</v>
      </c>
      <c r="AK86">
        <v>0</v>
      </c>
      <c r="AL86">
        <v>0</v>
      </c>
    </row>
    <row r="87" spans="1:38">
      <c r="A87" t="s">
        <v>129</v>
      </c>
      <c r="B87" s="34">
        <v>168.14</v>
      </c>
      <c r="C87" s="34">
        <v>71.510000000000005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119.82</v>
      </c>
      <c r="N87">
        <v>271.77</v>
      </c>
      <c r="O87">
        <v>85.9</v>
      </c>
      <c r="P87">
        <v>3.88</v>
      </c>
      <c r="Q87">
        <v>24.94</v>
      </c>
      <c r="R87" s="93">
        <v>0</v>
      </c>
      <c r="S87" s="93">
        <v>0</v>
      </c>
      <c r="T87" s="93">
        <v>0</v>
      </c>
      <c r="U87">
        <v>3.77</v>
      </c>
      <c r="V87">
        <v>0</v>
      </c>
      <c r="W87">
        <v>4</v>
      </c>
      <c r="X87">
        <v>27.91</v>
      </c>
      <c r="Y87">
        <v>9.3000000000000007</v>
      </c>
      <c r="Z87">
        <v>9.3000000000000007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9.73</v>
      </c>
      <c r="AH87">
        <v>25.25</v>
      </c>
      <c r="AI87">
        <v>25.25</v>
      </c>
      <c r="AJ87">
        <v>30.88</v>
      </c>
      <c r="AK87">
        <v>0</v>
      </c>
      <c r="AL87">
        <v>0</v>
      </c>
    </row>
    <row r="88" spans="1:38">
      <c r="A88" t="s">
        <v>130</v>
      </c>
      <c r="B88" s="34">
        <v>168.14</v>
      </c>
      <c r="C88" s="34">
        <v>71.510000000000005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119.82</v>
      </c>
      <c r="N88">
        <v>271.77</v>
      </c>
      <c r="O88">
        <v>85.9</v>
      </c>
      <c r="P88">
        <v>3.88</v>
      </c>
      <c r="Q88">
        <v>29.13</v>
      </c>
      <c r="R88" s="93">
        <v>0</v>
      </c>
      <c r="S88" s="93">
        <v>0</v>
      </c>
      <c r="T88" s="93">
        <v>0</v>
      </c>
      <c r="U88">
        <v>3.77</v>
      </c>
      <c r="V88">
        <v>0</v>
      </c>
      <c r="W88">
        <v>4</v>
      </c>
      <c r="X88">
        <v>27.96</v>
      </c>
      <c r="Y88">
        <v>9.31</v>
      </c>
      <c r="Z88">
        <v>9.32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9.89</v>
      </c>
      <c r="AH88">
        <v>25.08</v>
      </c>
      <c r="AI88">
        <v>25.08</v>
      </c>
      <c r="AJ88">
        <v>30.88</v>
      </c>
      <c r="AK88">
        <v>0</v>
      </c>
      <c r="AL88">
        <v>0</v>
      </c>
    </row>
    <row r="89" spans="1:38">
      <c r="A89" t="s">
        <v>131</v>
      </c>
      <c r="B89" s="34">
        <v>168.14</v>
      </c>
      <c r="C89" s="34">
        <v>71.510000000000005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119.82</v>
      </c>
      <c r="N89">
        <v>271.77</v>
      </c>
      <c r="O89">
        <v>85.9</v>
      </c>
      <c r="P89">
        <v>3.88</v>
      </c>
      <c r="Q89">
        <v>29.48</v>
      </c>
      <c r="R89" s="93">
        <v>0</v>
      </c>
      <c r="S89" s="93">
        <v>0</v>
      </c>
      <c r="T89" s="93">
        <v>0</v>
      </c>
      <c r="U89">
        <v>3.77</v>
      </c>
      <c r="V89">
        <v>0</v>
      </c>
      <c r="W89">
        <v>4</v>
      </c>
      <c r="X89">
        <v>28.39</v>
      </c>
      <c r="Y89">
        <v>9.4700000000000006</v>
      </c>
      <c r="Z89">
        <v>9.4600000000000009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10.19</v>
      </c>
      <c r="AH89">
        <v>38.450000000000003</v>
      </c>
      <c r="AI89">
        <v>38.450000000000003</v>
      </c>
      <c r="AJ89">
        <v>30.88</v>
      </c>
      <c r="AK89">
        <v>0</v>
      </c>
      <c r="AL89">
        <v>0</v>
      </c>
    </row>
    <row r="90" spans="1:38">
      <c r="A90" t="s">
        <v>132</v>
      </c>
      <c r="B90" s="34">
        <v>168.14</v>
      </c>
      <c r="C90" s="34">
        <v>71.510000000000005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119.82</v>
      </c>
      <c r="N90">
        <v>271.77</v>
      </c>
      <c r="O90">
        <v>85.9</v>
      </c>
      <c r="P90">
        <v>3.88</v>
      </c>
      <c r="Q90">
        <v>31.61</v>
      </c>
      <c r="R90" s="93">
        <v>0</v>
      </c>
      <c r="S90" s="93">
        <v>0</v>
      </c>
      <c r="T90" s="93">
        <v>0</v>
      </c>
      <c r="U90">
        <v>3.77</v>
      </c>
      <c r="V90">
        <v>0</v>
      </c>
      <c r="W90">
        <v>4</v>
      </c>
      <c r="X90">
        <v>29.27</v>
      </c>
      <c r="Y90">
        <v>9.75</v>
      </c>
      <c r="Z90">
        <v>9.76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10.36</v>
      </c>
      <c r="AH90">
        <v>38.25</v>
      </c>
      <c r="AI90">
        <v>38.25</v>
      </c>
      <c r="AJ90">
        <v>30.88</v>
      </c>
      <c r="AK90">
        <v>0</v>
      </c>
      <c r="AL90">
        <v>0</v>
      </c>
    </row>
    <row r="91" spans="1:38">
      <c r="A91" t="s">
        <v>133</v>
      </c>
      <c r="B91" s="34">
        <v>168.14</v>
      </c>
      <c r="C91" s="34">
        <v>71.510000000000005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119.82</v>
      </c>
      <c r="N91">
        <v>271.77</v>
      </c>
      <c r="O91">
        <v>85.9</v>
      </c>
      <c r="P91">
        <v>3.81</v>
      </c>
      <c r="Q91">
        <v>36.020000000000003</v>
      </c>
      <c r="R91" s="93">
        <v>0</v>
      </c>
      <c r="S91" s="93">
        <v>0</v>
      </c>
      <c r="T91" s="93">
        <v>0</v>
      </c>
      <c r="U91">
        <v>3.61</v>
      </c>
      <c r="V91">
        <v>0</v>
      </c>
      <c r="W91">
        <v>4</v>
      </c>
      <c r="X91">
        <v>30.22</v>
      </c>
      <c r="Y91">
        <v>10.08</v>
      </c>
      <c r="Z91">
        <v>10.07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10.49</v>
      </c>
      <c r="AH91">
        <v>37.39</v>
      </c>
      <c r="AI91">
        <v>37.39</v>
      </c>
      <c r="AJ91">
        <v>30.88</v>
      </c>
      <c r="AK91">
        <v>0</v>
      </c>
      <c r="AL91">
        <v>0</v>
      </c>
    </row>
    <row r="92" spans="1:38">
      <c r="A92" t="s">
        <v>134</v>
      </c>
      <c r="B92" s="34">
        <v>168.14</v>
      </c>
      <c r="C92" s="34">
        <v>71.510000000000005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119.82</v>
      </c>
      <c r="N92">
        <v>271.77</v>
      </c>
      <c r="O92">
        <v>85.9</v>
      </c>
      <c r="P92">
        <v>3.81</v>
      </c>
      <c r="Q92">
        <v>33.659999999999997</v>
      </c>
      <c r="R92" s="93">
        <v>0</v>
      </c>
      <c r="S92" s="93">
        <v>0</v>
      </c>
      <c r="T92" s="93">
        <v>0</v>
      </c>
      <c r="U92">
        <v>3.61</v>
      </c>
      <c r="V92">
        <v>0</v>
      </c>
      <c r="W92">
        <v>4</v>
      </c>
      <c r="X92">
        <v>31.13</v>
      </c>
      <c r="Y92">
        <v>10.37</v>
      </c>
      <c r="Z92">
        <v>10.38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10.06</v>
      </c>
      <c r="AH92">
        <v>35.79</v>
      </c>
      <c r="AI92">
        <v>35.79</v>
      </c>
      <c r="AJ92">
        <v>30.88</v>
      </c>
      <c r="AK92">
        <v>0</v>
      </c>
      <c r="AL92">
        <v>0</v>
      </c>
    </row>
    <row r="93" spans="1:38">
      <c r="A93" t="s">
        <v>135</v>
      </c>
      <c r="B93" s="34">
        <v>168.14</v>
      </c>
      <c r="C93" s="34">
        <v>71.510000000000005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119.82</v>
      </c>
      <c r="N93">
        <v>271.77</v>
      </c>
      <c r="O93">
        <v>85.9</v>
      </c>
      <c r="P93">
        <v>3.81</v>
      </c>
      <c r="Q93">
        <v>31.27</v>
      </c>
      <c r="R93" s="93">
        <v>0</v>
      </c>
      <c r="S93" s="93">
        <v>0</v>
      </c>
      <c r="T93" s="93">
        <v>0</v>
      </c>
      <c r="U93">
        <v>3.61</v>
      </c>
      <c r="V93">
        <v>0</v>
      </c>
      <c r="W93">
        <v>4</v>
      </c>
      <c r="X93">
        <v>41.7</v>
      </c>
      <c r="Y93">
        <v>13.89</v>
      </c>
      <c r="Z93">
        <v>13.9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10.99</v>
      </c>
      <c r="AH93">
        <v>38.42</v>
      </c>
      <c r="AI93">
        <v>38.42</v>
      </c>
      <c r="AJ93">
        <v>30.88</v>
      </c>
      <c r="AK93">
        <v>0</v>
      </c>
      <c r="AL93">
        <v>0</v>
      </c>
    </row>
    <row r="94" spans="1:38">
      <c r="A94" t="s">
        <v>136</v>
      </c>
      <c r="B94" s="34">
        <v>168.14</v>
      </c>
      <c r="C94" s="34">
        <v>71.510000000000005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119.82</v>
      </c>
      <c r="N94">
        <v>271.77</v>
      </c>
      <c r="O94">
        <v>85.9</v>
      </c>
      <c r="P94">
        <v>3.81</v>
      </c>
      <c r="Q94">
        <v>30.55</v>
      </c>
      <c r="R94" s="93">
        <v>0</v>
      </c>
      <c r="S94" s="93">
        <v>0</v>
      </c>
      <c r="T94" s="93">
        <v>0</v>
      </c>
      <c r="U94">
        <v>3.61</v>
      </c>
      <c r="V94">
        <v>0</v>
      </c>
      <c r="W94">
        <v>4</v>
      </c>
      <c r="X94">
        <v>43.11</v>
      </c>
      <c r="Y94">
        <v>14.37</v>
      </c>
      <c r="Z94">
        <v>14.37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11.44</v>
      </c>
      <c r="AH94">
        <v>38.75</v>
      </c>
      <c r="AI94">
        <v>38.75</v>
      </c>
      <c r="AJ94">
        <v>30.88</v>
      </c>
      <c r="AK94">
        <v>0</v>
      </c>
      <c r="AL94">
        <v>0</v>
      </c>
    </row>
    <row r="95" spans="1:38">
      <c r="A95" t="s">
        <v>137</v>
      </c>
      <c r="B95" s="34">
        <v>168.14</v>
      </c>
      <c r="C95" s="34">
        <v>71.510000000000005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119.82</v>
      </c>
      <c r="N95">
        <v>271.77</v>
      </c>
      <c r="O95">
        <v>85.9</v>
      </c>
      <c r="P95">
        <v>3.81</v>
      </c>
      <c r="Q95">
        <v>29.27</v>
      </c>
      <c r="R95" s="93">
        <v>0</v>
      </c>
      <c r="S95" s="93">
        <v>0</v>
      </c>
      <c r="T95" s="93">
        <v>0</v>
      </c>
      <c r="U95">
        <v>3.61</v>
      </c>
      <c r="V95">
        <v>0</v>
      </c>
      <c r="W95">
        <v>3.95</v>
      </c>
      <c r="X95">
        <v>49.13</v>
      </c>
      <c r="Y95">
        <v>16.36</v>
      </c>
      <c r="Z95">
        <v>16.38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11.96</v>
      </c>
      <c r="AH95">
        <v>38.99</v>
      </c>
      <c r="AI95">
        <v>38.99</v>
      </c>
      <c r="AJ95">
        <v>29.92</v>
      </c>
      <c r="AK95">
        <v>0</v>
      </c>
      <c r="AL95">
        <v>0</v>
      </c>
    </row>
    <row r="96" spans="1:38">
      <c r="A96" t="s">
        <v>138</v>
      </c>
      <c r="B96" s="34">
        <v>168.14</v>
      </c>
      <c r="C96" s="34">
        <v>71.510000000000005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119.82</v>
      </c>
      <c r="N96">
        <v>271.77</v>
      </c>
      <c r="O96">
        <v>85.9</v>
      </c>
      <c r="P96">
        <v>3.81</v>
      </c>
      <c r="Q96">
        <v>28.14</v>
      </c>
      <c r="R96" s="93">
        <v>0</v>
      </c>
      <c r="S96" s="93">
        <v>0</v>
      </c>
      <c r="T96" s="93">
        <v>0</v>
      </c>
      <c r="U96">
        <v>3.61</v>
      </c>
      <c r="V96">
        <v>0</v>
      </c>
      <c r="W96">
        <v>3.95</v>
      </c>
      <c r="X96">
        <v>50.7</v>
      </c>
      <c r="Y96">
        <v>16.89</v>
      </c>
      <c r="Z96">
        <v>16.899999999999999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11.96</v>
      </c>
      <c r="AH96">
        <v>39.590000000000003</v>
      </c>
      <c r="AI96">
        <v>39.590000000000003</v>
      </c>
      <c r="AJ96">
        <v>29.92</v>
      </c>
      <c r="AK96">
        <v>0</v>
      </c>
      <c r="AL96">
        <v>0</v>
      </c>
    </row>
    <row r="97" spans="1:50">
      <c r="A97" t="s">
        <v>139</v>
      </c>
      <c r="B97" s="34">
        <v>168.14</v>
      </c>
      <c r="C97" s="34">
        <v>71.510000000000005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119.82</v>
      </c>
      <c r="N97">
        <v>271.77</v>
      </c>
      <c r="O97">
        <v>85.9</v>
      </c>
      <c r="P97">
        <v>3.81</v>
      </c>
      <c r="Q97">
        <v>27.28</v>
      </c>
      <c r="R97" s="93">
        <v>0</v>
      </c>
      <c r="S97" s="93">
        <v>0</v>
      </c>
      <c r="T97" s="93">
        <v>0</v>
      </c>
      <c r="U97">
        <v>3.61</v>
      </c>
      <c r="V97">
        <v>0</v>
      </c>
      <c r="W97">
        <v>3.95</v>
      </c>
      <c r="X97">
        <v>52.73</v>
      </c>
      <c r="Y97">
        <v>17.57</v>
      </c>
      <c r="Z97">
        <v>17.579999999999998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11.96</v>
      </c>
      <c r="AH97">
        <v>39.409999999999997</v>
      </c>
      <c r="AI97">
        <v>39.409999999999997</v>
      </c>
      <c r="AJ97">
        <v>29.92</v>
      </c>
      <c r="AK97">
        <v>0</v>
      </c>
      <c r="AL97">
        <v>0</v>
      </c>
    </row>
    <row r="98" spans="1:50">
      <c r="A98" t="s">
        <v>140</v>
      </c>
      <c r="B98" s="34">
        <v>168.14</v>
      </c>
      <c r="C98" s="34">
        <v>71.510000000000005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119.82</v>
      </c>
      <c r="N98">
        <v>271.77</v>
      </c>
      <c r="O98">
        <v>85.9</v>
      </c>
      <c r="P98">
        <v>3.81</v>
      </c>
      <c r="Q98">
        <v>26.14</v>
      </c>
      <c r="R98" s="93">
        <v>0</v>
      </c>
      <c r="S98" s="93">
        <v>0</v>
      </c>
      <c r="T98" s="93">
        <v>0</v>
      </c>
      <c r="U98">
        <v>3.61</v>
      </c>
      <c r="V98">
        <v>0</v>
      </c>
      <c r="W98">
        <v>3.95</v>
      </c>
      <c r="X98">
        <v>54.68</v>
      </c>
      <c r="Y98">
        <v>18.22</v>
      </c>
      <c r="Z98">
        <v>18.23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11.96</v>
      </c>
      <c r="AH98">
        <v>39.75</v>
      </c>
      <c r="AI98">
        <v>39.75</v>
      </c>
      <c r="AJ98">
        <v>29.92</v>
      </c>
      <c r="AK98">
        <v>0</v>
      </c>
      <c r="AL98">
        <v>0</v>
      </c>
    </row>
    <row r="99" spans="1:50">
      <c r="A99" t="s">
        <v>141</v>
      </c>
      <c r="B99" s="34">
        <f>SUM(B3:B98)/4000</f>
        <v>3.9128824999999954</v>
      </c>
      <c r="C99" s="34">
        <f t="shared" ref="C99:P99" si="2">SUM(C3:C98)/4000</f>
        <v>1.6407625000000028</v>
      </c>
      <c r="D99" s="93">
        <f t="shared" ref="D99" si="3">SUM(D3:D98)/4000</f>
        <v>0.98136250000000003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0.11350250000000001</v>
      </c>
      <c r="K99" s="37">
        <f t="shared" si="2"/>
        <v>0.11350250000000001</v>
      </c>
      <c r="L99" s="37">
        <f t="shared" si="2"/>
        <v>0.11632499999999996</v>
      </c>
      <c r="M99">
        <f t="shared" si="2"/>
        <v>2.7539374999999975</v>
      </c>
      <c r="N99">
        <f t="shared" si="2"/>
        <v>6.5224800000000087</v>
      </c>
      <c r="O99">
        <f t="shared" si="2"/>
        <v>2.3236924999999986</v>
      </c>
      <c r="P99">
        <f t="shared" si="2"/>
        <v>9.8409999999999928E-2</v>
      </c>
      <c r="Q99">
        <f t="shared" ref="Q99:AF99" si="5">SUM(Q3:Q98)/4000</f>
        <v>0.47287000000000023</v>
      </c>
      <c r="R99" s="93">
        <f t="shared" si="5"/>
        <v>0.33385999999999988</v>
      </c>
      <c r="S99" s="93">
        <f t="shared" si="5"/>
        <v>0.31548500000000002</v>
      </c>
      <c r="T99" s="93">
        <f t="shared" si="5"/>
        <v>0.33201749999999997</v>
      </c>
      <c r="U99">
        <f t="shared" si="5"/>
        <v>9.0439999999999993E-2</v>
      </c>
      <c r="V99">
        <f t="shared" si="5"/>
        <v>1.1013699799999996</v>
      </c>
      <c r="W99">
        <f t="shared" si="5"/>
        <v>9.894499999999995E-2</v>
      </c>
      <c r="X99">
        <f t="shared" si="5"/>
        <v>0.86464500000000011</v>
      </c>
      <c r="Y99">
        <f t="shared" si="5"/>
        <v>0.28814999999999991</v>
      </c>
      <c r="Z99">
        <f t="shared" si="5"/>
        <v>0.28821750000000002</v>
      </c>
      <c r="AA99">
        <f t="shared" si="5"/>
        <v>1.8921750000000002</v>
      </c>
      <c r="AB99">
        <f t="shared" si="5"/>
        <v>0.37841000000000002</v>
      </c>
      <c r="AC99">
        <f t="shared" si="5"/>
        <v>0.7027199999999999</v>
      </c>
      <c r="AD99">
        <f t="shared" si="5"/>
        <v>0.33610250000000003</v>
      </c>
      <c r="AE99">
        <f t="shared" si="5"/>
        <v>0.61799999999999999</v>
      </c>
      <c r="AF99">
        <f t="shared" si="5"/>
        <v>0.3095</v>
      </c>
      <c r="AG99">
        <f t="shared" ref="AG99:AM99" si="6">SUM(AG3:AG98)/4000</f>
        <v>0.26453000000000015</v>
      </c>
      <c r="AH99">
        <f t="shared" si="6"/>
        <v>0.8141250000000001</v>
      </c>
      <c r="AI99">
        <f t="shared" si="6"/>
        <v>0.8141250000000001</v>
      </c>
      <c r="AJ99">
        <f t="shared" si="6"/>
        <v>0.69428250000000091</v>
      </c>
      <c r="AK99">
        <f t="shared" si="6"/>
        <v>1.4900599999999999</v>
      </c>
      <c r="AL99">
        <f t="shared" si="6"/>
        <v>0.63556250000000003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45203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414.99859793732855</v>
      </c>
      <c r="L3">
        <v>1.9973131165435483</v>
      </c>
      <c r="M3">
        <v>49.914618369987068</v>
      </c>
      <c r="N3">
        <v>25.460956071428576</v>
      </c>
      <c r="O3">
        <v>73.288699267782434</v>
      </c>
      <c r="P3">
        <v>20.376630707476167</v>
      </c>
      <c r="Q3">
        <v>4.0004013927576603</v>
      </c>
      <c r="R3">
        <v>18.613568440322187</v>
      </c>
      <c r="S3">
        <v>4.9976761480466072</v>
      </c>
      <c r="T3">
        <v>0</v>
      </c>
      <c r="U3">
        <v>51.557493078503178</v>
      </c>
      <c r="V3">
        <v>3.9098669268292672</v>
      </c>
      <c r="W3">
        <v>13.064972502610509</v>
      </c>
      <c r="X3">
        <v>64.785169952294098</v>
      </c>
      <c r="Y3">
        <v>0</v>
      </c>
      <c r="Z3">
        <v>0</v>
      </c>
      <c r="AA3">
        <v>0</v>
      </c>
      <c r="AB3">
        <v>5.2685999999999993</v>
      </c>
      <c r="AC3">
        <v>0</v>
      </c>
      <c r="AD3">
        <v>8.0067600000000017</v>
      </c>
      <c r="AE3">
        <v>21.712782000000001</v>
      </c>
      <c r="AF3">
        <v>6.1515000000000022</v>
      </c>
      <c r="AG3">
        <v>27.984761279999997</v>
      </c>
      <c r="AH3">
        <v>24.955199999999994</v>
      </c>
      <c r="AI3">
        <v>0</v>
      </c>
      <c r="AJ3">
        <v>0</v>
      </c>
      <c r="AK3">
        <v>11.426700000000002</v>
      </c>
      <c r="AL3">
        <v>18.204899999999999</v>
      </c>
      <c r="AM3">
        <v>0</v>
      </c>
      <c r="AN3">
        <v>0</v>
      </c>
      <c r="AO3">
        <v>7.101864</v>
      </c>
      <c r="AP3">
        <v>5.7557462167548197</v>
      </c>
      <c r="AQ3">
        <v>31.442400000000003</v>
      </c>
      <c r="AR3">
        <v>21.335599999999999</v>
      </c>
      <c r="AS3">
        <v>14.009049424323521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918.29564374140523</v>
      </c>
      <c r="DN3">
        <v>32.026183091583043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414.99859793732855</v>
      </c>
      <c r="L4">
        <v>1.9973131165435483</v>
      </c>
      <c r="M4">
        <v>49.914618369987068</v>
      </c>
      <c r="N4">
        <v>25.460956071428576</v>
      </c>
      <c r="O4">
        <v>73.288699267782434</v>
      </c>
      <c r="P4">
        <v>20.376630707476167</v>
      </c>
      <c r="Q4">
        <v>4.0004013927576603</v>
      </c>
      <c r="R4">
        <v>18.613568440322187</v>
      </c>
      <c r="S4">
        <v>4.9976761480466072</v>
      </c>
      <c r="T4">
        <v>0</v>
      </c>
      <c r="U4">
        <v>51.557493078503178</v>
      </c>
      <c r="V4">
        <v>5.0102753284936483</v>
      </c>
      <c r="W4">
        <v>13.064972502610509</v>
      </c>
      <c r="X4">
        <v>64.785169952294098</v>
      </c>
      <c r="Y4">
        <v>0</v>
      </c>
      <c r="Z4">
        <v>0</v>
      </c>
      <c r="AA4">
        <v>0</v>
      </c>
      <c r="AB4">
        <v>5.2685999999999993</v>
      </c>
      <c r="AC4">
        <v>0</v>
      </c>
      <c r="AD4">
        <v>8.0067600000000017</v>
      </c>
      <c r="AE4">
        <v>21.712782000000001</v>
      </c>
      <c r="AF4">
        <v>6.1515000000000022</v>
      </c>
      <c r="AG4">
        <v>27.984761279999997</v>
      </c>
      <c r="AH4">
        <v>18.716399999999997</v>
      </c>
      <c r="AI4">
        <v>0</v>
      </c>
      <c r="AJ4">
        <v>0</v>
      </c>
      <c r="AK4">
        <v>11.426700000000002</v>
      </c>
      <c r="AL4">
        <v>18.204899999999999</v>
      </c>
      <c r="AM4">
        <v>0</v>
      </c>
      <c r="AN4">
        <v>0</v>
      </c>
      <c r="AO4">
        <v>7.101864</v>
      </c>
      <c r="AP4">
        <v>5.7557462167548197</v>
      </c>
      <c r="AQ4">
        <v>20.961600000000001</v>
      </c>
      <c r="AR4">
        <v>21.335599999999999</v>
      </c>
      <c r="AS4">
        <v>14.009049424323521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903.20281891064792</v>
      </c>
      <c r="DN4">
        <v>31.499816324004581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429.47297157437271</v>
      </c>
      <c r="L5">
        <v>1.9973131165435483</v>
      </c>
      <c r="M5">
        <v>49.914618369987068</v>
      </c>
      <c r="N5">
        <v>25.460956071428576</v>
      </c>
      <c r="O5">
        <v>73.288699267782434</v>
      </c>
      <c r="P5">
        <v>20.376630707476167</v>
      </c>
      <c r="Q5">
        <v>4.0004013927576603</v>
      </c>
      <c r="R5">
        <v>18.613568440322187</v>
      </c>
      <c r="S5">
        <v>4.9976761480466072</v>
      </c>
      <c r="T5">
        <v>0</v>
      </c>
      <c r="U5">
        <v>51.557493078503178</v>
      </c>
      <c r="V5">
        <v>5.0112885662431941</v>
      </c>
      <c r="W5">
        <v>13.064972502610509</v>
      </c>
      <c r="X5">
        <v>64.785169952294098</v>
      </c>
      <c r="Y5">
        <v>0</v>
      </c>
      <c r="Z5">
        <v>0</v>
      </c>
      <c r="AA5">
        <v>0</v>
      </c>
      <c r="AB5">
        <v>5.2685999999999993</v>
      </c>
      <c r="AC5">
        <v>0</v>
      </c>
      <c r="AD5">
        <v>8.0067600000000017</v>
      </c>
      <c r="AE5">
        <v>21.712782000000001</v>
      </c>
      <c r="AF5">
        <v>6.1515000000000022</v>
      </c>
      <c r="AG5">
        <v>27.984761279999997</v>
      </c>
      <c r="AH5">
        <v>18.716399999999997</v>
      </c>
      <c r="AI5">
        <v>0</v>
      </c>
      <c r="AJ5">
        <v>0</v>
      </c>
      <c r="AK5">
        <v>11.426700000000002</v>
      </c>
      <c r="AL5">
        <v>18.204899999999999</v>
      </c>
      <c r="AM5">
        <v>0</v>
      </c>
      <c r="AN5">
        <v>0</v>
      </c>
      <c r="AO5">
        <v>7.101864</v>
      </c>
      <c r="AP5">
        <v>5.7557462167548197</v>
      </c>
      <c r="AQ5">
        <v>10.4808</v>
      </c>
      <c r="AR5">
        <v>5.333899999999999</v>
      </c>
      <c r="AS5">
        <v>14.009049424323521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891.6003452756911</v>
      </c>
      <c r="DN5">
        <v>31.095176833755122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415.00564807633117</v>
      </c>
      <c r="L6">
        <v>1.9973131165435483</v>
      </c>
      <c r="M6">
        <v>49.914618369987068</v>
      </c>
      <c r="N6">
        <v>25.460956071428576</v>
      </c>
      <c r="O6">
        <v>73.288699267782434</v>
      </c>
      <c r="P6">
        <v>20.376630707476167</v>
      </c>
      <c r="Q6">
        <v>4.0004013927576603</v>
      </c>
      <c r="R6">
        <v>18.613568440322187</v>
      </c>
      <c r="S6">
        <v>4.9976761480466072</v>
      </c>
      <c r="T6">
        <v>0</v>
      </c>
      <c r="U6">
        <v>51.557493078503178</v>
      </c>
      <c r="V6">
        <v>5.0112885662431941</v>
      </c>
      <c r="W6">
        <v>13.064972502610509</v>
      </c>
      <c r="X6">
        <v>64.785169952294098</v>
      </c>
      <c r="Y6">
        <v>0</v>
      </c>
      <c r="Z6">
        <v>0</v>
      </c>
      <c r="AA6">
        <v>0</v>
      </c>
      <c r="AB6">
        <v>5.2685999999999993</v>
      </c>
      <c r="AC6">
        <v>0</v>
      </c>
      <c r="AD6">
        <v>8.0067600000000017</v>
      </c>
      <c r="AE6">
        <v>21.712782000000001</v>
      </c>
      <c r="AF6">
        <v>6.1515000000000022</v>
      </c>
      <c r="AG6">
        <v>27.984761279999997</v>
      </c>
      <c r="AH6">
        <v>18.716399999999997</v>
      </c>
      <c r="AI6">
        <v>0</v>
      </c>
      <c r="AJ6">
        <v>0</v>
      </c>
      <c r="AK6">
        <v>11.426700000000002</v>
      </c>
      <c r="AL6">
        <v>18.204899999999999</v>
      </c>
      <c r="AM6">
        <v>0</v>
      </c>
      <c r="AN6">
        <v>0</v>
      </c>
      <c r="AO6">
        <v>7.101864</v>
      </c>
      <c r="AP6">
        <v>5.7557462167548197</v>
      </c>
      <c r="AQ6">
        <v>0</v>
      </c>
      <c r="AR6">
        <v>4.8489999999999993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867.02441511529935</v>
      </c>
      <c r="DN6">
        <v>30.238083496105251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415.00564807633117</v>
      </c>
      <c r="L7">
        <v>1.9973131165435483</v>
      </c>
      <c r="M7">
        <v>49.914618369987068</v>
      </c>
      <c r="N7">
        <v>25.460956071428576</v>
      </c>
      <c r="O7">
        <v>73.288699267782434</v>
      </c>
      <c r="P7">
        <v>20.376630707476167</v>
      </c>
      <c r="Q7">
        <v>4.0004013927576603</v>
      </c>
      <c r="R7">
        <v>18.616777903362529</v>
      </c>
      <c r="S7">
        <v>4.9976761480466072</v>
      </c>
      <c r="T7">
        <v>0</v>
      </c>
      <c r="U7">
        <v>51.557493078503178</v>
      </c>
      <c r="V7">
        <v>5.0112885662431941</v>
      </c>
      <c r="W7">
        <v>13.064972502610509</v>
      </c>
      <c r="X7">
        <v>64.785169952294098</v>
      </c>
      <c r="Y7">
        <v>0</v>
      </c>
      <c r="Z7">
        <v>0</v>
      </c>
      <c r="AA7">
        <v>0</v>
      </c>
      <c r="AB7">
        <v>5.2685999999999993</v>
      </c>
      <c r="AC7">
        <v>0</v>
      </c>
      <c r="AD7">
        <v>8.0067600000000017</v>
      </c>
      <c r="AE7">
        <v>21.712782000000001</v>
      </c>
      <c r="AF7">
        <v>6.1515000000000022</v>
      </c>
      <c r="AG7">
        <v>27.984761279999997</v>
      </c>
      <c r="AH7">
        <v>18.716399999999997</v>
      </c>
      <c r="AI7">
        <v>0</v>
      </c>
      <c r="AJ7">
        <v>0</v>
      </c>
      <c r="AK7">
        <v>11.426700000000002</v>
      </c>
      <c r="AL7">
        <v>18.204899999999999</v>
      </c>
      <c r="AM7">
        <v>0</v>
      </c>
      <c r="AN7">
        <v>0</v>
      </c>
      <c r="AO7">
        <v>7.101864</v>
      </c>
      <c r="AP7">
        <v>5.7557462167548197</v>
      </c>
      <c r="AQ7">
        <v>0</v>
      </c>
      <c r="AR7">
        <v>4.8489999999999993</v>
      </c>
      <c r="AS7">
        <v>14.009049424323521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867.02751630780108</v>
      </c>
      <c r="DN7">
        <v>30.238191766643798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415.00564807633117</v>
      </c>
      <c r="L8">
        <v>1.9973131165435483</v>
      </c>
      <c r="M8">
        <v>49.914618369987068</v>
      </c>
      <c r="N8">
        <v>25.460956071428576</v>
      </c>
      <c r="O8">
        <v>73.288699267782434</v>
      </c>
      <c r="P8">
        <v>20.376630707476167</v>
      </c>
      <c r="Q8">
        <v>4.0004013927576603</v>
      </c>
      <c r="R8">
        <v>18.616777903362529</v>
      </c>
      <c r="S8">
        <v>4.9976761480466072</v>
      </c>
      <c r="T8">
        <v>0</v>
      </c>
      <c r="U8">
        <v>51.557493078503178</v>
      </c>
      <c r="V8">
        <v>8.1966292682926838</v>
      </c>
      <c r="W8">
        <v>13.064972502610509</v>
      </c>
      <c r="X8">
        <v>64.785169952294098</v>
      </c>
      <c r="Y8">
        <v>0</v>
      </c>
      <c r="Z8">
        <v>0</v>
      </c>
      <c r="AA8">
        <v>0</v>
      </c>
      <c r="AB8">
        <v>5.2685999999999993</v>
      </c>
      <c r="AC8">
        <v>0</v>
      </c>
      <c r="AD8">
        <v>8.0067600000000017</v>
      </c>
      <c r="AE8">
        <v>21.712782000000001</v>
      </c>
      <c r="AF8">
        <v>6.1515000000000022</v>
      </c>
      <c r="AG8">
        <v>27.984761279999997</v>
      </c>
      <c r="AH8">
        <v>18.716399999999997</v>
      </c>
      <c r="AI8">
        <v>0</v>
      </c>
      <c r="AJ8">
        <v>0</v>
      </c>
      <c r="AK8">
        <v>11.426700000000002</v>
      </c>
      <c r="AL8">
        <v>18.204899999999999</v>
      </c>
      <c r="AM8">
        <v>0</v>
      </c>
      <c r="AN8">
        <v>0</v>
      </c>
      <c r="AO8">
        <v>7.101864</v>
      </c>
      <c r="AP8">
        <v>5.7557462167548197</v>
      </c>
      <c r="AQ8">
        <v>0</v>
      </c>
      <c r="AR8">
        <v>4.8489999999999993</v>
      </c>
      <c r="AS8">
        <v>14.009049424323521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870.10551119063064</v>
      </c>
      <c r="DN8">
        <v>30.345537585863841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415.00564807633117</v>
      </c>
      <c r="L9">
        <v>1.9973131165435483</v>
      </c>
      <c r="M9">
        <v>49.914618369987068</v>
      </c>
      <c r="N9">
        <v>25.460956071428576</v>
      </c>
      <c r="O9">
        <v>73.288699267782434</v>
      </c>
      <c r="P9">
        <v>20.376630707476167</v>
      </c>
      <c r="Q9">
        <v>4.0004013927576603</v>
      </c>
      <c r="R9">
        <v>18.616777903362529</v>
      </c>
      <c r="S9">
        <v>4.9976761480466072</v>
      </c>
      <c r="T9">
        <v>0</v>
      </c>
      <c r="U9">
        <v>51.557493078503178</v>
      </c>
      <c r="V9">
        <v>8.6460834626234124</v>
      </c>
      <c r="W9">
        <v>13.064972502610509</v>
      </c>
      <c r="X9">
        <v>64.785169952294098</v>
      </c>
      <c r="Y9">
        <v>0</v>
      </c>
      <c r="Z9">
        <v>0</v>
      </c>
      <c r="AA9">
        <v>0</v>
      </c>
      <c r="AB9">
        <v>5.2685999999999993</v>
      </c>
      <c r="AC9">
        <v>0</v>
      </c>
      <c r="AD9">
        <v>8.0067600000000017</v>
      </c>
      <c r="AE9">
        <v>21.712782000000001</v>
      </c>
      <c r="AF9">
        <v>6.1515000000000022</v>
      </c>
      <c r="AG9">
        <v>27.984761279999997</v>
      </c>
      <c r="AH9">
        <v>18.716399999999997</v>
      </c>
      <c r="AI9">
        <v>0</v>
      </c>
      <c r="AJ9">
        <v>0</v>
      </c>
      <c r="AK9">
        <v>11.426700000000002</v>
      </c>
      <c r="AL9">
        <v>18.204899999999999</v>
      </c>
      <c r="AM9">
        <v>0</v>
      </c>
      <c r="AN9">
        <v>0</v>
      </c>
      <c r="AO9">
        <v>7.101864</v>
      </c>
      <c r="AP9">
        <v>5.7557462167548197</v>
      </c>
      <c r="AQ9">
        <v>0</v>
      </c>
      <c r="AR9">
        <v>4.8489999999999993</v>
      </c>
      <c r="AS9">
        <v>5.3172000000000006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862.14088450881695</v>
      </c>
      <c r="DN9">
        <v>30.067769037684634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415.00564807633117</v>
      </c>
      <c r="L10">
        <v>1.9973131165435483</v>
      </c>
      <c r="M10">
        <v>49.914618369987068</v>
      </c>
      <c r="N10">
        <v>25.460956071428576</v>
      </c>
      <c r="O10">
        <v>73.288699267782434</v>
      </c>
      <c r="P10">
        <v>20.376630707476167</v>
      </c>
      <c r="Q10">
        <v>4.0004013927576603</v>
      </c>
      <c r="R10">
        <v>18.616777903362529</v>
      </c>
      <c r="S10">
        <v>4.9976761480466072</v>
      </c>
      <c r="T10">
        <v>0</v>
      </c>
      <c r="U10">
        <v>51.557493078503178</v>
      </c>
      <c r="V10">
        <v>8.3962352941176466</v>
      </c>
      <c r="W10">
        <v>13.064972502610509</v>
      </c>
      <c r="X10">
        <v>64.785169952294098</v>
      </c>
      <c r="Y10">
        <v>0</v>
      </c>
      <c r="Z10">
        <v>0</v>
      </c>
      <c r="AA10">
        <v>0</v>
      </c>
      <c r="AB10">
        <v>5.2685999999999993</v>
      </c>
      <c r="AC10">
        <v>0</v>
      </c>
      <c r="AD10">
        <v>8.0067600000000017</v>
      </c>
      <c r="AE10">
        <v>21.712782000000001</v>
      </c>
      <c r="AF10">
        <v>6.1515000000000022</v>
      </c>
      <c r="AG10">
        <v>27.984761279999997</v>
      </c>
      <c r="AH10">
        <v>18.716399999999997</v>
      </c>
      <c r="AI10">
        <v>0</v>
      </c>
      <c r="AJ10">
        <v>0</v>
      </c>
      <c r="AK10">
        <v>11.426700000000002</v>
      </c>
      <c r="AL10">
        <v>18.204899999999999</v>
      </c>
      <c r="AM10">
        <v>0</v>
      </c>
      <c r="AN10">
        <v>0</v>
      </c>
      <c r="AO10">
        <v>7.101864</v>
      </c>
      <c r="AP10">
        <v>5.7557462167548197</v>
      </c>
      <c r="AQ10">
        <v>0</v>
      </c>
      <c r="AR10">
        <v>4.8489999999999993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861.04312152129296</v>
      </c>
      <c r="DN10">
        <v>30.029483856703081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415.00564807633117</v>
      </c>
      <c r="L11">
        <v>1.9973124092551975</v>
      </c>
      <c r="M11">
        <v>49.914618369987068</v>
      </c>
      <c r="N11">
        <v>25.460956071428576</v>
      </c>
      <c r="O11">
        <v>73.288699267782434</v>
      </c>
      <c r="P11">
        <v>20.376630707476167</v>
      </c>
      <c r="Q11">
        <v>3.9948253557567921</v>
      </c>
      <c r="R11">
        <v>18.616777903362529</v>
      </c>
      <c r="S11">
        <v>4.9981185324553152</v>
      </c>
      <c r="T11">
        <v>0</v>
      </c>
      <c r="U11">
        <v>51.557493078503178</v>
      </c>
      <c r="V11">
        <v>8.3962352941176466</v>
      </c>
      <c r="W11">
        <v>13.064972502610509</v>
      </c>
      <c r="X11">
        <v>64.785169952294098</v>
      </c>
      <c r="Y11">
        <v>0</v>
      </c>
      <c r="Z11">
        <v>0</v>
      </c>
      <c r="AA11">
        <v>0</v>
      </c>
      <c r="AB11">
        <v>5.2685999999999993</v>
      </c>
      <c r="AC11">
        <v>0</v>
      </c>
      <c r="AD11">
        <v>8.0067600000000017</v>
      </c>
      <c r="AE11">
        <v>21.712782000000001</v>
      </c>
      <c r="AF11">
        <v>6.1515000000000022</v>
      </c>
      <c r="AG11">
        <v>27.984761279999997</v>
      </c>
      <c r="AH11">
        <v>18.716399999999997</v>
      </c>
      <c r="AI11">
        <v>0</v>
      </c>
      <c r="AJ11">
        <v>0</v>
      </c>
      <c r="AK11">
        <v>11.426700000000002</v>
      </c>
      <c r="AL11">
        <v>18.204899999999999</v>
      </c>
      <c r="AM11">
        <v>0</v>
      </c>
      <c r="AN11">
        <v>0</v>
      </c>
      <c r="AO11">
        <v>7.101864</v>
      </c>
      <c r="AP11">
        <v>5.7557462167548197</v>
      </c>
      <c r="AQ11">
        <v>0</v>
      </c>
      <c r="AR11">
        <v>4.8489999999999993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861.03816026961158</v>
      </c>
      <c r="DN11">
        <v>30.029310748504017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415.00564807633117</v>
      </c>
      <c r="L12">
        <v>1.9973018204173643</v>
      </c>
      <c r="M12">
        <v>49.914618369987068</v>
      </c>
      <c r="N12">
        <v>25.460956071428576</v>
      </c>
      <c r="O12">
        <v>73.288699267782434</v>
      </c>
      <c r="P12">
        <v>20.376630707476167</v>
      </c>
      <c r="Q12">
        <v>3.9948253557567921</v>
      </c>
      <c r="R12">
        <v>18.616777903362529</v>
      </c>
      <c r="S12">
        <v>4.9981185324553152</v>
      </c>
      <c r="T12">
        <v>0</v>
      </c>
      <c r="U12">
        <v>51.557493078503178</v>
      </c>
      <c r="V12">
        <v>8.3962352941176466</v>
      </c>
      <c r="W12">
        <v>13.064972502610509</v>
      </c>
      <c r="X12">
        <v>64.785169952294098</v>
      </c>
      <c r="Y12">
        <v>0</v>
      </c>
      <c r="Z12">
        <v>0</v>
      </c>
      <c r="AA12">
        <v>0</v>
      </c>
      <c r="AB12">
        <v>5.2685999999999993</v>
      </c>
      <c r="AC12">
        <v>0</v>
      </c>
      <c r="AD12">
        <v>8.0067600000000017</v>
      </c>
      <c r="AE12">
        <v>21.712782000000001</v>
      </c>
      <c r="AF12">
        <v>6.1515000000000022</v>
      </c>
      <c r="AG12">
        <v>27.984761279999997</v>
      </c>
      <c r="AH12">
        <v>18.716399999999997</v>
      </c>
      <c r="AI12">
        <v>0</v>
      </c>
      <c r="AJ12">
        <v>0</v>
      </c>
      <c r="AK12">
        <v>11.426700000000002</v>
      </c>
      <c r="AL12">
        <v>18.204899999999999</v>
      </c>
      <c r="AM12">
        <v>0</v>
      </c>
      <c r="AN12">
        <v>0</v>
      </c>
      <c r="AO12">
        <v>7.101864</v>
      </c>
      <c r="AP12">
        <v>5.7557462167548197</v>
      </c>
      <c r="AQ12">
        <v>0</v>
      </c>
      <c r="AR12">
        <v>4.8489999999999993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861.0381500376177</v>
      </c>
      <c r="DN12">
        <v>30.029310391660182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415.00564807633117</v>
      </c>
      <c r="L13">
        <v>1.9973409033741782</v>
      </c>
      <c r="M13">
        <v>49.914618369987068</v>
      </c>
      <c r="N13">
        <v>25.460956071428576</v>
      </c>
      <c r="O13">
        <v>73.288699267782434</v>
      </c>
      <c r="P13">
        <v>20.376630707476167</v>
      </c>
      <c r="Q13">
        <v>3.9948253557567921</v>
      </c>
      <c r="R13">
        <v>18.616777903362529</v>
      </c>
      <c r="S13">
        <v>4.9981185324553152</v>
      </c>
      <c r="T13">
        <v>0</v>
      </c>
      <c r="U13">
        <v>51.557493078503178</v>
      </c>
      <c r="V13">
        <v>8.3962352941176466</v>
      </c>
      <c r="W13">
        <v>13.51935235644188</v>
      </c>
      <c r="X13">
        <v>64.785169952294098</v>
      </c>
      <c r="Y13">
        <v>0</v>
      </c>
      <c r="Z13">
        <v>0</v>
      </c>
      <c r="AA13">
        <v>0</v>
      </c>
      <c r="AB13">
        <v>5.2685999999999993</v>
      </c>
      <c r="AC13">
        <v>0</v>
      </c>
      <c r="AD13">
        <v>8.0067600000000017</v>
      </c>
      <c r="AE13">
        <v>21.712782000000001</v>
      </c>
      <c r="AF13">
        <v>6.1515000000000022</v>
      </c>
      <c r="AG13">
        <v>27.984761279999997</v>
      </c>
      <c r="AH13">
        <v>18.716399999999997</v>
      </c>
      <c r="AI13">
        <v>0</v>
      </c>
      <c r="AJ13">
        <v>0</v>
      </c>
      <c r="AK13">
        <v>11.426700000000002</v>
      </c>
      <c r="AL13">
        <v>29.908049999999996</v>
      </c>
      <c r="AM13">
        <v>0</v>
      </c>
      <c r="AN13">
        <v>0</v>
      </c>
      <c r="AO13">
        <v>7.101864</v>
      </c>
      <c r="AP13">
        <v>5.7557462167548197</v>
      </c>
      <c r="AQ13">
        <v>0</v>
      </c>
      <c r="AR13">
        <v>4.8489999999999993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872.78600860067581</v>
      </c>
      <c r="DN13">
        <v>30.439020765390076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415.00564807633117</v>
      </c>
      <c r="L14">
        <v>1.9973366815051556</v>
      </c>
      <c r="M14">
        <v>49.914618369987068</v>
      </c>
      <c r="N14">
        <v>25.460956071428576</v>
      </c>
      <c r="O14">
        <v>73.288699267782434</v>
      </c>
      <c r="P14">
        <v>20.376630707476167</v>
      </c>
      <c r="Q14">
        <v>3.9948253557567921</v>
      </c>
      <c r="R14">
        <v>18.616777903362529</v>
      </c>
      <c r="S14">
        <v>4.9981185324553152</v>
      </c>
      <c r="T14">
        <v>0</v>
      </c>
      <c r="U14">
        <v>51.557493078503178</v>
      </c>
      <c r="V14">
        <v>8.3962352941176466</v>
      </c>
      <c r="W14">
        <v>13.51935235644188</v>
      </c>
      <c r="X14">
        <v>64.785169952294098</v>
      </c>
      <c r="Y14">
        <v>0</v>
      </c>
      <c r="Z14">
        <v>0</v>
      </c>
      <c r="AA14">
        <v>0</v>
      </c>
      <c r="AB14">
        <v>5.2685999999999993</v>
      </c>
      <c r="AC14">
        <v>0</v>
      </c>
      <c r="AD14">
        <v>8.0067600000000017</v>
      </c>
      <c r="AE14">
        <v>21.712782000000001</v>
      </c>
      <c r="AF14">
        <v>6.1515000000000022</v>
      </c>
      <c r="AG14">
        <v>27.984761279999997</v>
      </c>
      <c r="AH14">
        <v>18.716399999999997</v>
      </c>
      <c r="AI14">
        <v>0</v>
      </c>
      <c r="AJ14">
        <v>0</v>
      </c>
      <c r="AK14">
        <v>11.426700000000002</v>
      </c>
      <c r="AL14">
        <v>59.217938999999987</v>
      </c>
      <c r="AM14">
        <v>0</v>
      </c>
      <c r="AN14">
        <v>0</v>
      </c>
      <c r="AO14">
        <v>7.101864</v>
      </c>
      <c r="AP14">
        <v>5.7557462167548197</v>
      </c>
      <c r="AQ14">
        <v>0</v>
      </c>
      <c r="AR14">
        <v>4.8489999999999993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901.10814974999948</v>
      </c>
      <c r="DN14">
        <v>31.42676439419742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415.00564807633117</v>
      </c>
      <c r="L15">
        <v>1.9973140577477584</v>
      </c>
      <c r="M15">
        <v>49.914618369987068</v>
      </c>
      <c r="N15">
        <v>25.460956071428576</v>
      </c>
      <c r="O15">
        <v>73.288699267782434</v>
      </c>
      <c r="P15">
        <v>20.376630707476167</v>
      </c>
      <c r="Q15">
        <v>3.9948253557567921</v>
      </c>
      <c r="R15">
        <v>18.616777903362529</v>
      </c>
      <c r="S15">
        <v>4.9981185324553152</v>
      </c>
      <c r="T15">
        <v>0</v>
      </c>
      <c r="U15">
        <v>51.557493078503178</v>
      </c>
      <c r="V15">
        <v>8.3962352941176466</v>
      </c>
      <c r="W15">
        <v>13.51935235644188</v>
      </c>
      <c r="X15">
        <v>64.785169952294098</v>
      </c>
      <c r="Y15">
        <v>0</v>
      </c>
      <c r="Z15">
        <v>0</v>
      </c>
      <c r="AA15">
        <v>0</v>
      </c>
      <c r="AB15">
        <v>5.2685999999999993</v>
      </c>
      <c r="AC15">
        <v>0</v>
      </c>
      <c r="AD15">
        <v>8.0067600000000017</v>
      </c>
      <c r="AE15">
        <v>21.712782000000001</v>
      </c>
      <c r="AF15">
        <v>6.1515000000000022</v>
      </c>
      <c r="AG15">
        <v>27.984761279999997</v>
      </c>
      <c r="AH15">
        <v>18.716399999999997</v>
      </c>
      <c r="AI15">
        <v>0</v>
      </c>
      <c r="AJ15">
        <v>0</v>
      </c>
      <c r="AK15">
        <v>11.426700000000002</v>
      </c>
      <c r="AL15">
        <v>59.217938999999987</v>
      </c>
      <c r="AM15">
        <v>0</v>
      </c>
      <c r="AN15">
        <v>0</v>
      </c>
      <c r="AO15">
        <v>7.101864</v>
      </c>
      <c r="AP15">
        <v>5.3450233684428907</v>
      </c>
      <c r="AQ15">
        <v>0</v>
      </c>
      <c r="AR15">
        <v>4.8489999999999993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900.71127052196846</v>
      </c>
      <c r="DN15">
        <v>31.412898150159158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415.00564807633117</v>
      </c>
      <c r="L16">
        <v>1.9973235792666606</v>
      </c>
      <c r="M16">
        <v>49.914618369987068</v>
      </c>
      <c r="N16">
        <v>25.460956071428576</v>
      </c>
      <c r="O16">
        <v>73.288699267782434</v>
      </c>
      <c r="P16">
        <v>20.376630707476167</v>
      </c>
      <c r="Q16">
        <v>3.9948253557567921</v>
      </c>
      <c r="R16">
        <v>18.616777903362529</v>
      </c>
      <c r="S16">
        <v>4.9981185324553152</v>
      </c>
      <c r="T16">
        <v>0</v>
      </c>
      <c r="U16">
        <v>51.557493078503178</v>
      </c>
      <c r="V16">
        <v>8.3962352941176466</v>
      </c>
      <c r="W16">
        <v>13.51935235644188</v>
      </c>
      <c r="X16">
        <v>64.785169952294098</v>
      </c>
      <c r="Y16">
        <v>0</v>
      </c>
      <c r="Z16">
        <v>0</v>
      </c>
      <c r="AA16">
        <v>0</v>
      </c>
      <c r="AB16">
        <v>5.2685999999999993</v>
      </c>
      <c r="AC16">
        <v>0</v>
      </c>
      <c r="AD16">
        <v>8.0067600000000017</v>
      </c>
      <c r="AE16">
        <v>21.712782000000001</v>
      </c>
      <c r="AF16">
        <v>6.1515000000000022</v>
      </c>
      <c r="AG16">
        <v>27.984761279999997</v>
      </c>
      <c r="AH16">
        <v>18.716399999999997</v>
      </c>
      <c r="AI16">
        <v>0</v>
      </c>
      <c r="AJ16">
        <v>0</v>
      </c>
      <c r="AK16">
        <v>11.426700000000002</v>
      </c>
      <c r="AL16">
        <v>59.217938999999987</v>
      </c>
      <c r="AM16">
        <v>0</v>
      </c>
      <c r="AN16">
        <v>0</v>
      </c>
      <c r="AO16">
        <v>7.101864</v>
      </c>
      <c r="AP16">
        <v>5.3450233684428907</v>
      </c>
      <c r="AQ16">
        <v>0</v>
      </c>
      <c r="AR16">
        <v>4.8489999999999993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900.71127972261218</v>
      </c>
      <c r="DN16">
        <v>31.412898471034346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415.00564807633117</v>
      </c>
      <c r="L17">
        <v>1.9973235792666606</v>
      </c>
      <c r="M17">
        <v>49.914618369987068</v>
      </c>
      <c r="N17">
        <v>25.460956071428576</v>
      </c>
      <c r="O17">
        <v>73.288699267782434</v>
      </c>
      <c r="P17">
        <v>20.376630707476167</v>
      </c>
      <c r="Q17">
        <v>3.9948253557567921</v>
      </c>
      <c r="R17">
        <v>18.616777903362529</v>
      </c>
      <c r="S17">
        <v>4.9981185324553152</v>
      </c>
      <c r="T17">
        <v>0</v>
      </c>
      <c r="U17">
        <v>51.557493078503178</v>
      </c>
      <c r="V17">
        <v>8.3962352941176466</v>
      </c>
      <c r="W17">
        <v>13.51935235644188</v>
      </c>
      <c r="X17">
        <v>64.785169952294098</v>
      </c>
      <c r="Y17">
        <v>0</v>
      </c>
      <c r="Z17">
        <v>0</v>
      </c>
      <c r="AA17">
        <v>0</v>
      </c>
      <c r="AB17">
        <v>5.2685999999999993</v>
      </c>
      <c r="AC17">
        <v>0</v>
      </c>
      <c r="AD17">
        <v>8.0067600000000017</v>
      </c>
      <c r="AE17">
        <v>21.712782000000001</v>
      </c>
      <c r="AF17">
        <v>6.1515000000000022</v>
      </c>
      <c r="AG17">
        <v>27.984761279999997</v>
      </c>
      <c r="AH17">
        <v>18.716399999999997</v>
      </c>
      <c r="AI17">
        <v>0</v>
      </c>
      <c r="AJ17">
        <v>0</v>
      </c>
      <c r="AK17">
        <v>11.426700000000002</v>
      </c>
      <c r="AL17">
        <v>59.217938999999987</v>
      </c>
      <c r="AM17">
        <v>0</v>
      </c>
      <c r="AN17">
        <v>0</v>
      </c>
      <c r="AO17">
        <v>7.101864</v>
      </c>
      <c r="AP17">
        <v>5.3450233684428907</v>
      </c>
      <c r="AQ17">
        <v>0</v>
      </c>
      <c r="AR17">
        <v>21.335599999999999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916.64228139045633</v>
      </c>
      <c r="DN17">
        <v>31.968496803190146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415.004390366282</v>
      </c>
      <c r="L18">
        <v>1.9973235792666606</v>
      </c>
      <c r="M18">
        <v>49.914618369987068</v>
      </c>
      <c r="N18">
        <v>25.460956071428576</v>
      </c>
      <c r="O18">
        <v>73.288699267782434</v>
      </c>
      <c r="P18">
        <v>20.376630707476167</v>
      </c>
      <c r="Q18">
        <v>3.9948253557567921</v>
      </c>
      <c r="R18">
        <v>18.617135674353598</v>
      </c>
      <c r="S18">
        <v>4.9981185324553152</v>
      </c>
      <c r="T18">
        <v>0</v>
      </c>
      <c r="U18">
        <v>51.557493078503178</v>
      </c>
      <c r="V18">
        <v>8.3962352941176466</v>
      </c>
      <c r="W18">
        <v>13.51935235644188</v>
      </c>
      <c r="X18">
        <v>64.785169952294098</v>
      </c>
      <c r="Y18">
        <v>0</v>
      </c>
      <c r="Z18">
        <v>0</v>
      </c>
      <c r="AA18">
        <v>0</v>
      </c>
      <c r="AB18">
        <v>5.2685999999999993</v>
      </c>
      <c r="AC18">
        <v>0</v>
      </c>
      <c r="AD18">
        <v>8.0067600000000017</v>
      </c>
      <c r="AE18">
        <v>21.712782000000001</v>
      </c>
      <c r="AF18">
        <v>6.1515000000000022</v>
      </c>
      <c r="AG18">
        <v>27.984761279999997</v>
      </c>
      <c r="AH18">
        <v>18.716399999999997</v>
      </c>
      <c r="AI18">
        <v>0</v>
      </c>
      <c r="AJ18">
        <v>0</v>
      </c>
      <c r="AK18">
        <v>11.426700000000002</v>
      </c>
      <c r="AL18">
        <v>29.908049999999996</v>
      </c>
      <c r="AM18">
        <v>0</v>
      </c>
      <c r="AN18">
        <v>0</v>
      </c>
      <c r="AO18">
        <v>7.101864</v>
      </c>
      <c r="AP18">
        <v>5.3450233684428907</v>
      </c>
      <c r="AQ18">
        <v>0</v>
      </c>
      <c r="AR18">
        <v>21.335599999999999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888.31926656074882</v>
      </c>
      <c r="DN18">
        <v>30.980722693839542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415.004390366282</v>
      </c>
      <c r="L19">
        <v>1.9973235792666606</v>
      </c>
      <c r="M19">
        <v>49.914618369987068</v>
      </c>
      <c r="N19">
        <v>25.460956071428576</v>
      </c>
      <c r="O19">
        <v>73.288699267782434</v>
      </c>
      <c r="P19">
        <v>20.376630707476167</v>
      </c>
      <c r="Q19">
        <v>3.9948253557567921</v>
      </c>
      <c r="R19">
        <v>18.617135674353598</v>
      </c>
      <c r="S19">
        <v>4.9981185324553152</v>
      </c>
      <c r="T19">
        <v>0</v>
      </c>
      <c r="U19">
        <v>51.557493078503178</v>
      </c>
      <c r="V19">
        <v>8.3962352941176466</v>
      </c>
      <c r="W19">
        <v>13.51935235644188</v>
      </c>
      <c r="X19">
        <v>64.785169952294098</v>
      </c>
      <c r="Y19">
        <v>0</v>
      </c>
      <c r="Z19">
        <v>0</v>
      </c>
      <c r="AA19">
        <v>0</v>
      </c>
      <c r="AB19">
        <v>5.2685999999999993</v>
      </c>
      <c r="AC19">
        <v>0</v>
      </c>
      <c r="AD19">
        <v>8.0067600000000017</v>
      </c>
      <c r="AE19">
        <v>21.712782000000001</v>
      </c>
      <c r="AF19">
        <v>6.1515000000000022</v>
      </c>
      <c r="AG19">
        <v>27.984761279999997</v>
      </c>
      <c r="AH19">
        <v>18.716399999999997</v>
      </c>
      <c r="AI19">
        <v>0</v>
      </c>
      <c r="AJ19">
        <v>0</v>
      </c>
      <c r="AK19">
        <v>11.426700000000002</v>
      </c>
      <c r="AL19">
        <v>18.204899999999999</v>
      </c>
      <c r="AM19">
        <v>0</v>
      </c>
      <c r="AN19">
        <v>0</v>
      </c>
      <c r="AO19">
        <v>7.101864</v>
      </c>
      <c r="AP19">
        <v>5.3450233684428907</v>
      </c>
      <c r="AQ19">
        <v>0</v>
      </c>
      <c r="AR19">
        <v>5.333899999999999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861.54806990466443</v>
      </c>
      <c r="DN19">
        <v>30.04706934992381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415.004390366282</v>
      </c>
      <c r="L20">
        <v>1.9973235792666606</v>
      </c>
      <c r="M20">
        <v>49.914618369987068</v>
      </c>
      <c r="N20">
        <v>25.460956071428576</v>
      </c>
      <c r="O20">
        <v>73.288699267782434</v>
      </c>
      <c r="P20">
        <v>20.376630707476167</v>
      </c>
      <c r="Q20">
        <v>3.9948253557567921</v>
      </c>
      <c r="R20">
        <v>18.617135674353598</v>
      </c>
      <c r="S20">
        <v>4.9981185324553152</v>
      </c>
      <c r="T20">
        <v>0</v>
      </c>
      <c r="U20">
        <v>51.557493078503178</v>
      </c>
      <c r="V20">
        <v>8.3962352941176466</v>
      </c>
      <c r="W20">
        <v>13.51935235644188</v>
      </c>
      <c r="X20">
        <v>64.785169952294098</v>
      </c>
      <c r="Y20">
        <v>0</v>
      </c>
      <c r="Z20">
        <v>2.8638167999999995</v>
      </c>
      <c r="AA20">
        <v>0</v>
      </c>
      <c r="AB20">
        <v>5.2685999999999993</v>
      </c>
      <c r="AC20">
        <v>0</v>
      </c>
      <c r="AD20">
        <v>8.0067600000000017</v>
      </c>
      <c r="AE20">
        <v>21.712782000000001</v>
      </c>
      <c r="AF20">
        <v>6.1515000000000022</v>
      </c>
      <c r="AG20">
        <v>27.984761279999997</v>
      </c>
      <c r="AH20">
        <v>18.716399999999997</v>
      </c>
      <c r="AI20">
        <v>0</v>
      </c>
      <c r="AJ20">
        <v>0</v>
      </c>
      <c r="AK20">
        <v>11.426700000000002</v>
      </c>
      <c r="AL20">
        <v>18.204899999999999</v>
      </c>
      <c r="AM20">
        <v>0</v>
      </c>
      <c r="AN20">
        <v>0</v>
      </c>
      <c r="AO20">
        <v>7.101864</v>
      </c>
      <c r="AP20">
        <v>5.3450233684428907</v>
      </c>
      <c r="AQ20">
        <v>0</v>
      </c>
      <c r="AR20">
        <v>4.8489999999999993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863.84681727878149</v>
      </c>
      <c r="DN20">
        <v>30.12723877580688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415.004390366282</v>
      </c>
      <c r="L21">
        <v>1.9973235792666606</v>
      </c>
      <c r="M21">
        <v>49.914618369987068</v>
      </c>
      <c r="N21">
        <v>25.460956071428576</v>
      </c>
      <c r="O21">
        <v>73.288699267782434</v>
      </c>
      <c r="P21">
        <v>20.376630707476167</v>
      </c>
      <c r="Q21">
        <v>3.9948253557567921</v>
      </c>
      <c r="R21">
        <v>18.617135674353598</v>
      </c>
      <c r="S21">
        <v>4.9981185324553152</v>
      </c>
      <c r="T21">
        <v>0</v>
      </c>
      <c r="U21">
        <v>51.557493078503178</v>
      </c>
      <c r="V21">
        <v>8.3962352941176466</v>
      </c>
      <c r="W21">
        <v>13.51935235644188</v>
      </c>
      <c r="X21">
        <v>64.785169952294098</v>
      </c>
      <c r="Y21">
        <v>0</v>
      </c>
      <c r="Z21">
        <v>2.8638167999999995</v>
      </c>
      <c r="AA21">
        <v>0</v>
      </c>
      <c r="AB21">
        <v>5.2685999999999993</v>
      </c>
      <c r="AC21">
        <v>0</v>
      </c>
      <c r="AD21">
        <v>8.0067600000000017</v>
      </c>
      <c r="AE21">
        <v>21.712782000000001</v>
      </c>
      <c r="AF21">
        <v>6.1515000000000022</v>
      </c>
      <c r="AG21">
        <v>27.984761279999997</v>
      </c>
      <c r="AH21">
        <v>18.716399999999997</v>
      </c>
      <c r="AI21">
        <v>0</v>
      </c>
      <c r="AJ21">
        <v>0</v>
      </c>
      <c r="AK21">
        <v>11.426700000000002</v>
      </c>
      <c r="AL21">
        <v>18.204899999999999</v>
      </c>
      <c r="AM21">
        <v>0</v>
      </c>
      <c r="AN21">
        <v>0</v>
      </c>
      <c r="AO21">
        <v>7.101864</v>
      </c>
      <c r="AP21">
        <v>5.3450233684428907</v>
      </c>
      <c r="AQ21">
        <v>0</v>
      </c>
      <c r="AR21">
        <v>4.8489999999999993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863.84681727878149</v>
      </c>
      <c r="DN21">
        <v>30.12723877580688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415.004390366282</v>
      </c>
      <c r="L22">
        <v>1.9973235792666606</v>
      </c>
      <c r="M22">
        <v>49.914618369987068</v>
      </c>
      <c r="N22">
        <v>25.460956071428576</v>
      </c>
      <c r="O22">
        <v>73.288699267782434</v>
      </c>
      <c r="P22">
        <v>20.376630707476167</v>
      </c>
      <c r="Q22">
        <v>3.9948253557567921</v>
      </c>
      <c r="R22">
        <v>18.617135674353598</v>
      </c>
      <c r="S22">
        <v>4.9981185324553152</v>
      </c>
      <c r="T22">
        <v>0</v>
      </c>
      <c r="U22">
        <v>51.557493078503178</v>
      </c>
      <c r="V22">
        <v>8.3962352941176466</v>
      </c>
      <c r="W22">
        <v>13.51935235644188</v>
      </c>
      <c r="X22">
        <v>64.785169952294098</v>
      </c>
      <c r="Y22">
        <v>0</v>
      </c>
      <c r="Z22">
        <v>2.8638167999999995</v>
      </c>
      <c r="AA22">
        <v>0</v>
      </c>
      <c r="AB22">
        <v>5.2685999999999993</v>
      </c>
      <c r="AC22">
        <v>0</v>
      </c>
      <c r="AD22">
        <v>8.0067600000000017</v>
      </c>
      <c r="AE22">
        <v>21.712782000000001</v>
      </c>
      <c r="AF22">
        <v>6.1515000000000022</v>
      </c>
      <c r="AG22">
        <v>27.984761279999997</v>
      </c>
      <c r="AH22">
        <v>18.716399999999997</v>
      </c>
      <c r="AI22">
        <v>0</v>
      </c>
      <c r="AJ22">
        <v>0</v>
      </c>
      <c r="AK22">
        <v>11.426700000000002</v>
      </c>
      <c r="AL22">
        <v>18.204899999999999</v>
      </c>
      <c r="AM22">
        <v>0</v>
      </c>
      <c r="AN22">
        <v>0</v>
      </c>
      <c r="AO22">
        <v>7.101864</v>
      </c>
      <c r="AP22">
        <v>5.3450233684428907</v>
      </c>
      <c r="AQ22">
        <v>0</v>
      </c>
      <c r="AR22">
        <v>4.8489999999999993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863.84681727878149</v>
      </c>
      <c r="DN22">
        <v>30.12723877580688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415.004390366282</v>
      </c>
      <c r="L23">
        <v>1.9973235792666606</v>
      </c>
      <c r="M23">
        <v>49.914618369987068</v>
      </c>
      <c r="N23">
        <v>25.460956071428576</v>
      </c>
      <c r="O23">
        <v>73.288699267782434</v>
      </c>
      <c r="P23">
        <v>20.376630707476167</v>
      </c>
      <c r="Q23">
        <v>3.9948253557567921</v>
      </c>
      <c r="R23">
        <v>18.617135674353598</v>
      </c>
      <c r="S23">
        <v>4.9981185324553152</v>
      </c>
      <c r="T23">
        <v>0</v>
      </c>
      <c r="U23">
        <v>51.557493078503178</v>
      </c>
      <c r="V23">
        <v>8.3962352941176466</v>
      </c>
      <c r="W23">
        <v>13.51935235644188</v>
      </c>
      <c r="X23">
        <v>64.785169952294098</v>
      </c>
      <c r="Y23">
        <v>0</v>
      </c>
      <c r="Z23">
        <v>2.8638167999999995</v>
      </c>
      <c r="AA23">
        <v>0</v>
      </c>
      <c r="AB23">
        <v>5.2685999999999993</v>
      </c>
      <c r="AC23">
        <v>0</v>
      </c>
      <c r="AD23">
        <v>8.0067600000000017</v>
      </c>
      <c r="AE23">
        <v>21.712782000000001</v>
      </c>
      <c r="AF23">
        <v>6.1515000000000022</v>
      </c>
      <c r="AG23">
        <v>27.984761279999997</v>
      </c>
      <c r="AH23">
        <v>18.716399999999997</v>
      </c>
      <c r="AI23">
        <v>0</v>
      </c>
      <c r="AJ23">
        <v>0</v>
      </c>
      <c r="AK23">
        <v>11.426700000000002</v>
      </c>
      <c r="AL23">
        <v>18.204899999999999</v>
      </c>
      <c r="AM23">
        <v>0</v>
      </c>
      <c r="AN23">
        <v>0</v>
      </c>
      <c r="AO23">
        <v>7.101864</v>
      </c>
      <c r="AP23">
        <v>5.3450233684428907</v>
      </c>
      <c r="AQ23">
        <v>0</v>
      </c>
      <c r="AR23">
        <v>4.8489999999999993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863.84681727878149</v>
      </c>
      <c r="DN23">
        <v>30.12723877580688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415.004390366282</v>
      </c>
      <c r="L24">
        <v>1.9973235792666606</v>
      </c>
      <c r="M24">
        <v>49.914618369987068</v>
      </c>
      <c r="N24">
        <v>25.460956071428576</v>
      </c>
      <c r="O24">
        <v>73.288699267782434</v>
      </c>
      <c r="P24">
        <v>20.376630707476167</v>
      </c>
      <c r="Q24">
        <v>3.9948253557567921</v>
      </c>
      <c r="R24">
        <v>18.617135674353598</v>
      </c>
      <c r="S24">
        <v>4.9981185324553152</v>
      </c>
      <c r="T24">
        <v>0</v>
      </c>
      <c r="U24">
        <v>51.557493078503178</v>
      </c>
      <c r="V24">
        <v>8.3962352941176466</v>
      </c>
      <c r="W24">
        <v>13.51935235644188</v>
      </c>
      <c r="X24">
        <v>64.785169952294098</v>
      </c>
      <c r="Y24">
        <v>0</v>
      </c>
      <c r="Z24">
        <v>2.8638167999999995</v>
      </c>
      <c r="AA24">
        <v>0</v>
      </c>
      <c r="AB24">
        <v>5.2685999999999993</v>
      </c>
      <c r="AC24">
        <v>0</v>
      </c>
      <c r="AD24">
        <v>8.0067600000000017</v>
      </c>
      <c r="AE24">
        <v>21.712782000000001</v>
      </c>
      <c r="AF24">
        <v>6.1515000000000022</v>
      </c>
      <c r="AG24">
        <v>27.984761279999997</v>
      </c>
      <c r="AH24">
        <v>18.716399999999997</v>
      </c>
      <c r="AI24">
        <v>0</v>
      </c>
      <c r="AJ24">
        <v>0</v>
      </c>
      <c r="AK24">
        <v>11.426700000000002</v>
      </c>
      <c r="AL24">
        <v>18.204899999999999</v>
      </c>
      <c r="AM24">
        <v>0</v>
      </c>
      <c r="AN24">
        <v>0</v>
      </c>
      <c r="AO24">
        <v>7.101864</v>
      </c>
      <c r="AP24">
        <v>5.3450233684428907</v>
      </c>
      <c r="AQ24">
        <v>0</v>
      </c>
      <c r="AR24">
        <v>4.8489999999999993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863.84681727878149</v>
      </c>
      <c r="DN24">
        <v>30.12723877580688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415.004390366282</v>
      </c>
      <c r="L25">
        <v>1.9973235792666606</v>
      </c>
      <c r="M25">
        <v>49.914618369987068</v>
      </c>
      <c r="N25">
        <v>25.460956071428576</v>
      </c>
      <c r="O25">
        <v>73.288699267782434</v>
      </c>
      <c r="P25">
        <v>20.376630707476167</v>
      </c>
      <c r="Q25">
        <v>3.9948253557567921</v>
      </c>
      <c r="R25">
        <v>18.617135674353598</v>
      </c>
      <c r="S25">
        <v>4.9981185324553152</v>
      </c>
      <c r="T25">
        <v>0</v>
      </c>
      <c r="U25">
        <v>51.557493078503178</v>
      </c>
      <c r="V25">
        <v>8.3962352941176466</v>
      </c>
      <c r="W25">
        <v>13.064972502610509</v>
      </c>
      <c r="X25">
        <v>64.785169952294098</v>
      </c>
      <c r="Y25">
        <v>0</v>
      </c>
      <c r="Z25">
        <v>0.48309999999999992</v>
      </c>
      <c r="AA25">
        <v>0</v>
      </c>
      <c r="AB25">
        <v>5.2685999999999993</v>
      </c>
      <c r="AC25">
        <v>0</v>
      </c>
      <c r="AD25">
        <v>4.0033800000000008</v>
      </c>
      <c r="AE25">
        <v>21.712782000000001</v>
      </c>
      <c r="AF25">
        <v>6.1515000000000022</v>
      </c>
      <c r="AG25">
        <v>27.984761279999997</v>
      </c>
      <c r="AH25">
        <v>18.716399999999997</v>
      </c>
      <c r="AI25">
        <v>0</v>
      </c>
      <c r="AJ25">
        <v>0</v>
      </c>
      <c r="AK25">
        <v>11.426700000000002</v>
      </c>
      <c r="AL25">
        <v>29.908049999999996</v>
      </c>
      <c r="AM25">
        <v>0</v>
      </c>
      <c r="AN25">
        <v>0</v>
      </c>
      <c r="AO25">
        <v>7.101864</v>
      </c>
      <c r="AP25">
        <v>5.3450233684428907</v>
      </c>
      <c r="AQ25">
        <v>0</v>
      </c>
      <c r="AR25">
        <v>4.8489999999999993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868.54755124500582</v>
      </c>
      <c r="DN25">
        <v>30.291178155751282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415.004390366282</v>
      </c>
      <c r="L26">
        <v>1.9973235792666606</v>
      </c>
      <c r="M26">
        <v>49.914618369987068</v>
      </c>
      <c r="N26">
        <v>25.460956071428576</v>
      </c>
      <c r="O26">
        <v>73.288699267782434</v>
      </c>
      <c r="P26">
        <v>20.376630707476167</v>
      </c>
      <c r="Q26">
        <v>3.9948253557567921</v>
      </c>
      <c r="R26">
        <v>18.617135674353598</v>
      </c>
      <c r="S26">
        <v>4.9981185324553152</v>
      </c>
      <c r="T26">
        <v>0</v>
      </c>
      <c r="U26">
        <v>51.557493078503178</v>
      </c>
      <c r="V26">
        <v>5.1310405693950178</v>
      </c>
      <c r="W26">
        <v>13.064972502610509</v>
      </c>
      <c r="X26">
        <v>64.785169952294098</v>
      </c>
      <c r="Y26">
        <v>0</v>
      </c>
      <c r="Z26">
        <v>0.48309999999999992</v>
      </c>
      <c r="AA26">
        <v>0</v>
      </c>
      <c r="AB26">
        <v>5.2685999999999993</v>
      </c>
      <c r="AC26">
        <v>0</v>
      </c>
      <c r="AD26">
        <v>4.0033800000000008</v>
      </c>
      <c r="AE26">
        <v>21.712782000000001</v>
      </c>
      <c r="AF26">
        <v>6.1515000000000022</v>
      </c>
      <c r="AG26">
        <v>27.984761279999997</v>
      </c>
      <c r="AH26">
        <v>18.716399999999997</v>
      </c>
      <c r="AI26">
        <v>0</v>
      </c>
      <c r="AJ26">
        <v>0</v>
      </c>
      <c r="AK26">
        <v>11.426700000000002</v>
      </c>
      <c r="AL26">
        <v>29.908049999999996</v>
      </c>
      <c r="AM26">
        <v>0</v>
      </c>
      <c r="AN26">
        <v>0</v>
      </c>
      <c r="AO26">
        <v>7.101864</v>
      </c>
      <c r="AP26">
        <v>5.3450233684428907</v>
      </c>
      <c r="AQ26">
        <v>10.4808</v>
      </c>
      <c r="AR26">
        <v>4.8489999999999993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875.51999026348051</v>
      </c>
      <c r="DN26">
        <v>30.53434441255412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415.004390366282</v>
      </c>
      <c r="L27">
        <v>1.9973235792666606</v>
      </c>
      <c r="M27">
        <v>49.914618369987068</v>
      </c>
      <c r="N27">
        <v>25.460956071428576</v>
      </c>
      <c r="O27">
        <v>73.288699267782434</v>
      </c>
      <c r="P27">
        <v>20.376630707476167</v>
      </c>
      <c r="Q27">
        <v>3.9948253557567921</v>
      </c>
      <c r="R27">
        <v>18.617135674353598</v>
      </c>
      <c r="S27">
        <v>4.9981185324553152</v>
      </c>
      <c r="T27">
        <v>0</v>
      </c>
      <c r="U27">
        <v>51.557493078503178</v>
      </c>
      <c r="V27">
        <v>5.0112885662431941</v>
      </c>
      <c r="W27">
        <v>13.064972502610509</v>
      </c>
      <c r="X27">
        <v>64.785169952294098</v>
      </c>
      <c r="Y27">
        <v>0</v>
      </c>
      <c r="Z27">
        <v>1.4492999999999996</v>
      </c>
      <c r="AA27">
        <v>0</v>
      </c>
      <c r="AB27">
        <v>5.2685999999999993</v>
      </c>
      <c r="AC27">
        <v>0</v>
      </c>
      <c r="AD27">
        <v>4.0033800000000008</v>
      </c>
      <c r="AE27">
        <v>21.712782000000001</v>
      </c>
      <c r="AF27">
        <v>6.1515000000000022</v>
      </c>
      <c r="AG27">
        <v>27.984761279999997</v>
      </c>
      <c r="AH27">
        <v>18.716399999999997</v>
      </c>
      <c r="AI27">
        <v>0</v>
      </c>
      <c r="AJ27">
        <v>0</v>
      </c>
      <c r="AK27">
        <v>11.426700000000002</v>
      </c>
      <c r="AL27">
        <v>29.908049999999996</v>
      </c>
      <c r="AM27">
        <v>0</v>
      </c>
      <c r="AN27">
        <v>0</v>
      </c>
      <c r="AO27">
        <v>7.101864</v>
      </c>
      <c r="AP27">
        <v>5.3450233684428907</v>
      </c>
      <c r="AQ27">
        <v>21.572980000000001</v>
      </c>
      <c r="AR27">
        <v>4.8489999999999993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887.05628701533828</v>
      </c>
      <c r="DN27">
        <v>30.93667565754437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415.004390366282</v>
      </c>
      <c r="L28">
        <v>1.9973235792666606</v>
      </c>
      <c r="M28">
        <v>49.914618369987068</v>
      </c>
      <c r="N28">
        <v>25.460956071428576</v>
      </c>
      <c r="O28">
        <v>73.288699267782434</v>
      </c>
      <c r="P28">
        <v>20.376630707476167</v>
      </c>
      <c r="Q28">
        <v>3.9948253557567921</v>
      </c>
      <c r="R28">
        <v>18.613232514619881</v>
      </c>
      <c r="S28">
        <v>4.9981185324553152</v>
      </c>
      <c r="T28">
        <v>0</v>
      </c>
      <c r="U28">
        <v>51.557493078503178</v>
      </c>
      <c r="V28">
        <v>5.0112885662431941</v>
      </c>
      <c r="W28">
        <v>13.064972502610509</v>
      </c>
      <c r="X28">
        <v>64.785169952294098</v>
      </c>
      <c r="Y28">
        <v>0</v>
      </c>
      <c r="Z28">
        <v>8.5914503999999976</v>
      </c>
      <c r="AA28">
        <v>0</v>
      </c>
      <c r="AB28">
        <v>5.2685999999999993</v>
      </c>
      <c r="AC28">
        <v>0</v>
      </c>
      <c r="AD28">
        <v>4.0033800000000008</v>
      </c>
      <c r="AE28">
        <v>21.712782000000001</v>
      </c>
      <c r="AF28">
        <v>6.1515000000000022</v>
      </c>
      <c r="AG28">
        <v>27.984761279999997</v>
      </c>
      <c r="AH28">
        <v>18.716399999999997</v>
      </c>
      <c r="AI28">
        <v>0</v>
      </c>
      <c r="AJ28">
        <v>0</v>
      </c>
      <c r="AK28">
        <v>11.426700000000002</v>
      </c>
      <c r="AL28">
        <v>29.908049999999996</v>
      </c>
      <c r="AM28">
        <v>0</v>
      </c>
      <c r="AN28">
        <v>0</v>
      </c>
      <c r="AO28">
        <v>7.101864</v>
      </c>
      <c r="AP28">
        <v>5.3450233684428907</v>
      </c>
      <c r="AQ28">
        <v>21.572980000000001</v>
      </c>
      <c r="AR28">
        <v>4.8489999999999993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893.95397483665533</v>
      </c>
      <c r="DN28">
        <v>31.177235076493666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413.33037714027574</v>
      </c>
      <c r="L29">
        <v>1.8834355828220859</v>
      </c>
      <c r="M29">
        <v>49.914618369987068</v>
      </c>
      <c r="N29">
        <v>25.460956071428576</v>
      </c>
      <c r="O29">
        <v>73.288699267782434</v>
      </c>
      <c r="P29">
        <v>20.376630707476167</v>
      </c>
      <c r="Q29">
        <v>4.1083997867803834</v>
      </c>
      <c r="R29">
        <v>18.613232514619881</v>
      </c>
      <c r="S29">
        <v>4.9875110879048252</v>
      </c>
      <c r="T29">
        <v>0</v>
      </c>
      <c r="U29">
        <v>51.754476242733411</v>
      </c>
      <c r="V29">
        <v>5.0112885662431941</v>
      </c>
      <c r="W29">
        <v>13.064972502610509</v>
      </c>
      <c r="X29">
        <v>64.785169952294098</v>
      </c>
      <c r="Y29">
        <v>0</v>
      </c>
      <c r="Z29">
        <v>8.5914503999999976</v>
      </c>
      <c r="AA29">
        <v>5.8991382826601644</v>
      </c>
      <c r="AB29">
        <v>5.2685999999999993</v>
      </c>
      <c r="AC29">
        <v>4.25068</v>
      </c>
      <c r="AD29">
        <v>4.0033800000000008</v>
      </c>
      <c r="AE29">
        <v>21.712782000000001</v>
      </c>
      <c r="AF29">
        <v>6.1515000000000022</v>
      </c>
      <c r="AG29">
        <v>27.984761279999997</v>
      </c>
      <c r="AH29">
        <v>18.716399999999997</v>
      </c>
      <c r="AI29">
        <v>0</v>
      </c>
      <c r="AJ29">
        <v>0</v>
      </c>
      <c r="AK29">
        <v>11.426700000000002</v>
      </c>
      <c r="AL29">
        <v>29.908049999999996</v>
      </c>
      <c r="AM29">
        <v>0</v>
      </c>
      <c r="AN29">
        <v>0</v>
      </c>
      <c r="AO29">
        <v>7.101864</v>
      </c>
      <c r="AP29">
        <v>5.3450233684428907</v>
      </c>
      <c r="AQ29">
        <v>21.572980000000001</v>
      </c>
      <c r="AR29">
        <v>4.8489999999999993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902.32380320522998</v>
      </c>
      <c r="DN29">
        <v>31.469273918831504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496.99967492128656</v>
      </c>
      <c r="L30">
        <v>1.9973572180686103</v>
      </c>
      <c r="M30">
        <v>49.914618369987068</v>
      </c>
      <c r="N30">
        <v>25.460956071428576</v>
      </c>
      <c r="O30">
        <v>73.288699267782434</v>
      </c>
      <c r="P30">
        <v>20.376630707476167</v>
      </c>
      <c r="Q30">
        <v>4.1083997867803834</v>
      </c>
      <c r="R30">
        <v>18.613568440322187</v>
      </c>
      <c r="S30">
        <v>4.9990626241505494</v>
      </c>
      <c r="T30">
        <v>0</v>
      </c>
      <c r="U30">
        <v>51.756345640569393</v>
      </c>
      <c r="V30">
        <v>5.0112885662431941</v>
      </c>
      <c r="W30">
        <v>13.064972502610509</v>
      </c>
      <c r="X30">
        <v>64.785169952294098</v>
      </c>
      <c r="Y30">
        <v>0</v>
      </c>
      <c r="Z30">
        <v>8.5914503999999976</v>
      </c>
      <c r="AA30">
        <v>5.8991382826601644</v>
      </c>
      <c r="AB30">
        <v>5.2685999999999993</v>
      </c>
      <c r="AC30">
        <v>4.25068</v>
      </c>
      <c r="AD30">
        <v>4.0033800000000008</v>
      </c>
      <c r="AE30">
        <v>21.712782000000001</v>
      </c>
      <c r="AF30">
        <v>6.1515000000000022</v>
      </c>
      <c r="AG30">
        <v>27.984761279999997</v>
      </c>
      <c r="AH30">
        <v>18.716399999999997</v>
      </c>
      <c r="AI30">
        <v>0</v>
      </c>
      <c r="AJ30">
        <v>0</v>
      </c>
      <c r="AK30">
        <v>11.426700000000002</v>
      </c>
      <c r="AL30">
        <v>29.908049999999996</v>
      </c>
      <c r="AM30">
        <v>0</v>
      </c>
      <c r="AN30">
        <v>0</v>
      </c>
      <c r="AO30">
        <v>7.101864</v>
      </c>
      <c r="AP30">
        <v>5.3450233684428907</v>
      </c>
      <c r="AQ30">
        <v>21.572980000000001</v>
      </c>
      <c r="AR30">
        <v>4.8489999999999993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983.29682156026593</v>
      </c>
      <c r="DN30">
        <v>34.293231839836793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496.99967492128656</v>
      </c>
      <c r="L31">
        <v>6.1782051492860228</v>
      </c>
      <c r="M31">
        <v>49.914618369987068</v>
      </c>
      <c r="N31">
        <v>25.460956071428576</v>
      </c>
      <c r="O31">
        <v>73.288699267782434</v>
      </c>
      <c r="P31">
        <v>20.376630707476167</v>
      </c>
      <c r="Q31">
        <v>4.1083997867803834</v>
      </c>
      <c r="R31">
        <v>18.613568440322187</v>
      </c>
      <c r="S31">
        <v>5.0030325197889178</v>
      </c>
      <c r="T31">
        <v>0</v>
      </c>
      <c r="U31">
        <v>51.756345640569393</v>
      </c>
      <c r="V31">
        <v>5.0112885662431941</v>
      </c>
      <c r="W31">
        <v>13.064972502610509</v>
      </c>
      <c r="X31">
        <v>64.785169952294098</v>
      </c>
      <c r="Y31">
        <v>0</v>
      </c>
      <c r="Z31">
        <v>8.5914503999999976</v>
      </c>
      <c r="AA31">
        <v>12.318788766731521</v>
      </c>
      <c r="AB31">
        <v>5.2685999999999993</v>
      </c>
      <c r="AC31">
        <v>4.25068</v>
      </c>
      <c r="AD31">
        <v>4.0033800000000008</v>
      </c>
      <c r="AE31">
        <v>21.712782000000001</v>
      </c>
      <c r="AF31">
        <v>6.1515000000000022</v>
      </c>
      <c r="AG31">
        <v>27.984761279999997</v>
      </c>
      <c r="AH31">
        <v>18.716399999999997</v>
      </c>
      <c r="AI31">
        <v>0</v>
      </c>
      <c r="AJ31">
        <v>0</v>
      </c>
      <c r="AK31">
        <v>11.426700000000002</v>
      </c>
      <c r="AL31">
        <v>29.908049999999996</v>
      </c>
      <c r="AM31">
        <v>0</v>
      </c>
      <c r="AN31">
        <v>0</v>
      </c>
      <c r="AO31">
        <v>7.101864</v>
      </c>
      <c r="AP31">
        <v>5.3450233684428907</v>
      </c>
      <c r="AQ31">
        <v>10.786490000000001</v>
      </c>
      <c r="AR31">
        <v>4.8489999999999993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983.12078859837982</v>
      </c>
      <c r="DN31">
        <v>34.287243112650032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491.0080565868368</v>
      </c>
      <c r="L32">
        <v>5.1327943176525377</v>
      </c>
      <c r="M32">
        <v>49.914618369987068</v>
      </c>
      <c r="N32">
        <v>25.460956071428576</v>
      </c>
      <c r="O32">
        <v>73.288699267782434</v>
      </c>
      <c r="P32">
        <v>20.376630707476167</v>
      </c>
      <c r="Q32">
        <v>4.0051746442432083</v>
      </c>
      <c r="R32">
        <v>18.613568440322187</v>
      </c>
      <c r="S32">
        <v>4.9981185324553152</v>
      </c>
      <c r="T32">
        <v>0</v>
      </c>
      <c r="U32">
        <v>51.756345640569393</v>
      </c>
      <c r="V32">
        <v>5.0112885662431941</v>
      </c>
      <c r="W32">
        <v>13.064972502610509</v>
      </c>
      <c r="X32">
        <v>64.785169952294098</v>
      </c>
      <c r="Y32">
        <v>0</v>
      </c>
      <c r="Z32">
        <v>2.8638167999999995</v>
      </c>
      <c r="AA32">
        <v>12.318788766731521</v>
      </c>
      <c r="AB32">
        <v>5.2685999999999993</v>
      </c>
      <c r="AC32">
        <v>4.25068</v>
      </c>
      <c r="AD32">
        <v>4.0033800000000008</v>
      </c>
      <c r="AE32">
        <v>21.712782000000001</v>
      </c>
      <c r="AF32">
        <v>6.1515000000000022</v>
      </c>
      <c r="AG32">
        <v>27.984761279999997</v>
      </c>
      <c r="AH32">
        <v>18.716399999999997</v>
      </c>
      <c r="AI32">
        <v>0</v>
      </c>
      <c r="AJ32">
        <v>0</v>
      </c>
      <c r="AK32">
        <v>11.426700000000002</v>
      </c>
      <c r="AL32">
        <v>29.908049999999996</v>
      </c>
      <c r="AM32">
        <v>0</v>
      </c>
      <c r="AN32">
        <v>0</v>
      </c>
      <c r="AO32">
        <v>7.101864</v>
      </c>
      <c r="AP32">
        <v>5.3450233684428907</v>
      </c>
      <c r="AQ32">
        <v>0</v>
      </c>
      <c r="AR32">
        <v>4.8489999999999993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960.25881495357385</v>
      </c>
      <c r="DN32">
        <v>33.489924861502161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505.27894346668285</v>
      </c>
      <c r="L33">
        <v>1.9973235792666606</v>
      </c>
      <c r="M33">
        <v>49.914618369987068</v>
      </c>
      <c r="N33">
        <v>25.460956071428576</v>
      </c>
      <c r="O33">
        <v>73.288699267782434</v>
      </c>
      <c r="P33">
        <v>20.376630707476167</v>
      </c>
      <c r="Q33">
        <v>3.9946744487678343</v>
      </c>
      <c r="R33">
        <v>18.613568440322187</v>
      </c>
      <c r="S33">
        <v>4.9981185324553152</v>
      </c>
      <c r="T33">
        <v>0</v>
      </c>
      <c r="U33">
        <v>51.756345640569393</v>
      </c>
      <c r="V33">
        <v>5.0112885662431941</v>
      </c>
      <c r="W33">
        <v>13.06042658315936</v>
      </c>
      <c r="X33">
        <v>64.785169952294098</v>
      </c>
      <c r="Y33">
        <v>0</v>
      </c>
      <c r="Z33">
        <v>2.8638167999999995</v>
      </c>
      <c r="AA33">
        <v>12.318788766731521</v>
      </c>
      <c r="AB33">
        <v>5.2685999999999993</v>
      </c>
      <c r="AC33">
        <v>0</v>
      </c>
      <c r="AD33">
        <v>4.0033800000000008</v>
      </c>
      <c r="AE33">
        <v>21.712782000000001</v>
      </c>
      <c r="AF33">
        <v>6.1515000000000022</v>
      </c>
      <c r="AG33">
        <v>27.984761279999997</v>
      </c>
      <c r="AH33">
        <v>18.716399999999997</v>
      </c>
      <c r="AI33">
        <v>0</v>
      </c>
      <c r="AJ33">
        <v>0</v>
      </c>
      <c r="AK33">
        <v>11.426700000000002</v>
      </c>
      <c r="AL33">
        <v>29.908049999999996</v>
      </c>
      <c r="AM33">
        <v>0</v>
      </c>
      <c r="AN33">
        <v>0</v>
      </c>
      <c r="AO33">
        <v>7.101864</v>
      </c>
      <c r="AP33">
        <v>5.3450233684428907</v>
      </c>
      <c r="AQ33">
        <v>0</v>
      </c>
      <c r="AR33">
        <v>4.8489999999999993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966.89699633891621</v>
      </c>
      <c r="DN33">
        <v>33.721433502693188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470.49587014067328</v>
      </c>
      <c r="L34">
        <v>1.9973235792666606</v>
      </c>
      <c r="M34">
        <v>49.914618369987068</v>
      </c>
      <c r="N34">
        <v>25.460956071428576</v>
      </c>
      <c r="O34">
        <v>73.288699267782434</v>
      </c>
      <c r="P34">
        <v>20.376630707476167</v>
      </c>
      <c r="Q34">
        <v>3.9946744487678343</v>
      </c>
      <c r="R34">
        <v>18.613568440322187</v>
      </c>
      <c r="S34">
        <v>4.9981185324553152</v>
      </c>
      <c r="T34">
        <v>0</v>
      </c>
      <c r="U34">
        <v>51.756345640569393</v>
      </c>
      <c r="V34">
        <v>8.3955194474539532</v>
      </c>
      <c r="W34">
        <v>13.06042658315936</v>
      </c>
      <c r="X34">
        <v>64.785169952294098</v>
      </c>
      <c r="Y34">
        <v>0</v>
      </c>
      <c r="Z34">
        <v>2.8638167999999995</v>
      </c>
      <c r="AA34">
        <v>12.318788766731521</v>
      </c>
      <c r="AB34">
        <v>5.2685999999999993</v>
      </c>
      <c r="AC34">
        <v>0</v>
      </c>
      <c r="AD34">
        <v>4.0033800000000008</v>
      </c>
      <c r="AE34">
        <v>21.712782000000001</v>
      </c>
      <c r="AF34">
        <v>6.1515000000000022</v>
      </c>
      <c r="AG34">
        <v>27.984761279999997</v>
      </c>
      <c r="AH34">
        <v>18.716399999999997</v>
      </c>
      <c r="AI34">
        <v>0</v>
      </c>
      <c r="AJ34">
        <v>0</v>
      </c>
      <c r="AK34">
        <v>11.426700000000002</v>
      </c>
      <c r="AL34">
        <v>29.908049999999996</v>
      </c>
      <c r="AM34">
        <v>0</v>
      </c>
      <c r="AN34">
        <v>0</v>
      </c>
      <c r="AO34">
        <v>7.101864</v>
      </c>
      <c r="AP34">
        <v>5.3450233684428907</v>
      </c>
      <c r="AQ34">
        <v>0</v>
      </c>
      <c r="AR34">
        <v>4.8489999999999993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936.55629532145883</v>
      </c>
      <c r="DN34">
        <v>32.663292075351904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441.49623138707483</v>
      </c>
      <c r="L35">
        <v>1.9973235792666606</v>
      </c>
      <c r="M35">
        <v>49.914618369987068</v>
      </c>
      <c r="N35">
        <v>25.460956071428576</v>
      </c>
      <c r="O35">
        <v>73.288699267782434</v>
      </c>
      <c r="P35">
        <v>20.376630707476167</v>
      </c>
      <c r="Q35">
        <v>3.9946744487678343</v>
      </c>
      <c r="R35">
        <v>18.617135674353598</v>
      </c>
      <c r="S35">
        <v>4.9981185324553152</v>
      </c>
      <c r="T35">
        <v>0</v>
      </c>
      <c r="U35">
        <v>51.756345640569393</v>
      </c>
      <c r="V35">
        <v>8.3962352941176466</v>
      </c>
      <c r="W35">
        <v>13.06042658315936</v>
      </c>
      <c r="X35">
        <v>64.785169952294098</v>
      </c>
      <c r="Y35">
        <v>0</v>
      </c>
      <c r="Z35">
        <v>2.8638167999999995</v>
      </c>
      <c r="AA35">
        <v>2.7760650741930193</v>
      </c>
      <c r="AB35">
        <v>5.2685999999999993</v>
      </c>
      <c r="AC35">
        <v>0</v>
      </c>
      <c r="AD35">
        <v>4.0033800000000008</v>
      </c>
      <c r="AE35">
        <v>21.712782000000001</v>
      </c>
      <c r="AF35">
        <v>6.1515000000000022</v>
      </c>
      <c r="AG35">
        <v>27.984761279999997</v>
      </c>
      <c r="AH35">
        <v>18.716399999999997</v>
      </c>
      <c r="AI35">
        <v>1.39775</v>
      </c>
      <c r="AJ35">
        <v>0</v>
      </c>
      <c r="AK35">
        <v>11.426700000000002</v>
      </c>
      <c r="AL35">
        <v>29.908049999999996</v>
      </c>
      <c r="AM35">
        <v>0</v>
      </c>
      <c r="AN35">
        <v>0</v>
      </c>
      <c r="AO35">
        <v>7.101864</v>
      </c>
      <c r="AP35">
        <v>5.3450233684428907</v>
      </c>
      <c r="AQ35">
        <v>0</v>
      </c>
      <c r="AR35">
        <v>21.335599999999999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916.59881319102146</v>
      </c>
      <c r="DN35">
        <v>31.967044840347544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421.49544329646284</v>
      </c>
      <c r="L36">
        <v>1.9973235792666606</v>
      </c>
      <c r="M36">
        <v>49.914618369987068</v>
      </c>
      <c r="N36">
        <v>25.460956071428576</v>
      </c>
      <c r="O36">
        <v>73.288699267782434</v>
      </c>
      <c r="P36">
        <v>20.376630707476167</v>
      </c>
      <c r="Q36">
        <v>3.9946744487678343</v>
      </c>
      <c r="R36">
        <v>18.617135674353598</v>
      </c>
      <c r="S36">
        <v>4.9981185324553152</v>
      </c>
      <c r="T36">
        <v>0</v>
      </c>
      <c r="U36">
        <v>51.756345640569393</v>
      </c>
      <c r="V36">
        <v>8.3931000000000004</v>
      </c>
      <c r="W36">
        <v>13.06042658315936</v>
      </c>
      <c r="X36">
        <v>64.785169952294098</v>
      </c>
      <c r="Y36">
        <v>0</v>
      </c>
      <c r="Z36">
        <v>2.8638167999999995</v>
      </c>
      <c r="AA36">
        <v>0</v>
      </c>
      <c r="AB36">
        <v>0</v>
      </c>
      <c r="AC36">
        <v>0</v>
      </c>
      <c r="AD36">
        <v>4.0033800000000008</v>
      </c>
      <c r="AE36">
        <v>21.712782000000001</v>
      </c>
      <c r="AF36">
        <v>6.1515000000000022</v>
      </c>
      <c r="AG36">
        <v>27.984761279999997</v>
      </c>
      <c r="AH36">
        <v>18.716399999999997</v>
      </c>
      <c r="AI36">
        <v>3.9136999999999995</v>
      </c>
      <c r="AJ36">
        <v>0</v>
      </c>
      <c r="AK36">
        <v>11.426700000000002</v>
      </c>
      <c r="AL36">
        <v>29.908049999999996</v>
      </c>
      <c r="AM36">
        <v>0</v>
      </c>
      <c r="AN36">
        <v>0</v>
      </c>
      <c r="AO36">
        <v>7.101864</v>
      </c>
      <c r="AP36">
        <v>5.3450233684428907</v>
      </c>
      <c r="AQ36">
        <v>0</v>
      </c>
      <c r="AR36">
        <v>21.335599999999999</v>
      </c>
      <c r="AS36">
        <v>4.431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891.92668768194414</v>
      </c>
      <c r="DN36">
        <v>31.106531890502069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370.49543592744294</v>
      </c>
      <c r="L37">
        <v>1.9973235792666606</v>
      </c>
      <c r="M37">
        <v>49.914618369987068</v>
      </c>
      <c r="N37">
        <v>25.460956071428576</v>
      </c>
      <c r="O37">
        <v>73.288699267782434</v>
      </c>
      <c r="P37">
        <v>20.376630707476167</v>
      </c>
      <c r="Q37">
        <v>3.9946744487678343</v>
      </c>
      <c r="R37">
        <v>18.617135674353598</v>
      </c>
      <c r="S37">
        <v>4.9981185324553152</v>
      </c>
      <c r="T37">
        <v>0</v>
      </c>
      <c r="U37">
        <v>51.756345640569393</v>
      </c>
      <c r="V37">
        <v>8.3931000000000004</v>
      </c>
      <c r="W37">
        <v>13.06042658315936</v>
      </c>
      <c r="X37">
        <v>64.785169952294098</v>
      </c>
      <c r="Y37">
        <v>0</v>
      </c>
      <c r="Z37">
        <v>2.8638167999999995</v>
      </c>
      <c r="AA37">
        <v>0</v>
      </c>
      <c r="AB37">
        <v>0</v>
      </c>
      <c r="AC37">
        <v>0</v>
      </c>
      <c r="AD37">
        <v>4.0033800000000008</v>
      </c>
      <c r="AE37">
        <v>21.712782000000001</v>
      </c>
      <c r="AF37">
        <v>6.1515000000000022</v>
      </c>
      <c r="AG37">
        <v>27.984761279999997</v>
      </c>
      <c r="AH37">
        <v>18.716399999999997</v>
      </c>
      <c r="AI37">
        <v>21.543241200000001</v>
      </c>
      <c r="AJ37">
        <v>0</v>
      </c>
      <c r="AK37">
        <v>11.426700000000002</v>
      </c>
      <c r="AL37">
        <v>29.908049999999996</v>
      </c>
      <c r="AM37">
        <v>0</v>
      </c>
      <c r="AN37">
        <v>0</v>
      </c>
      <c r="AO37">
        <v>9.0387359999999983</v>
      </c>
      <c r="AP37">
        <v>5.3450233684428907</v>
      </c>
      <c r="AQ37">
        <v>0</v>
      </c>
      <c r="AR37">
        <v>5.333899999999999</v>
      </c>
      <c r="AS37">
        <v>4.431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846.08996272435775</v>
      </c>
      <c r="DN37">
        <v>29.507962679068712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343.49530565451283</v>
      </c>
      <c r="L38">
        <v>1.9973235792666606</v>
      </c>
      <c r="M38">
        <v>49.914618369987068</v>
      </c>
      <c r="N38">
        <v>25.460956071428576</v>
      </c>
      <c r="O38">
        <v>73.288699267782434</v>
      </c>
      <c r="P38">
        <v>20.376630707476167</v>
      </c>
      <c r="Q38">
        <v>3.9946744487678343</v>
      </c>
      <c r="R38">
        <v>18.617135674353598</v>
      </c>
      <c r="S38">
        <v>4.9981185324553152</v>
      </c>
      <c r="T38">
        <v>0</v>
      </c>
      <c r="U38">
        <v>51.756345640569393</v>
      </c>
      <c r="V38">
        <v>8.3931000000000004</v>
      </c>
      <c r="W38">
        <v>13.06042658315936</v>
      </c>
      <c r="X38">
        <v>64.785169952294098</v>
      </c>
      <c r="Y38">
        <v>0</v>
      </c>
      <c r="Z38">
        <v>2.8638167999999995</v>
      </c>
      <c r="AA38">
        <v>0</v>
      </c>
      <c r="AB38">
        <v>0</v>
      </c>
      <c r="AC38">
        <v>0</v>
      </c>
      <c r="AD38">
        <v>4.0033800000000008</v>
      </c>
      <c r="AE38">
        <v>21.712782000000001</v>
      </c>
      <c r="AF38">
        <v>6.1515000000000022</v>
      </c>
      <c r="AG38">
        <v>27.984761279999997</v>
      </c>
      <c r="AH38">
        <v>18.716399999999997</v>
      </c>
      <c r="AI38">
        <v>21.543241200000001</v>
      </c>
      <c r="AJ38">
        <v>0</v>
      </c>
      <c r="AK38">
        <v>11.426700000000002</v>
      </c>
      <c r="AL38">
        <v>29.908049999999996</v>
      </c>
      <c r="AM38">
        <v>0</v>
      </c>
      <c r="AN38">
        <v>0</v>
      </c>
      <c r="AO38">
        <v>9.0387359999999983</v>
      </c>
      <c r="AP38">
        <v>5.3450233684428907</v>
      </c>
      <c r="AQ38">
        <v>0</v>
      </c>
      <c r="AR38">
        <v>5.333899999999999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819.99973683798908</v>
      </c>
      <c r="DN38">
        <v>28.598058292507162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321.49485339681098</v>
      </c>
      <c r="L39">
        <v>1.9973235792666606</v>
      </c>
      <c r="M39">
        <v>49.914618369987068</v>
      </c>
      <c r="N39">
        <v>25.460956071428576</v>
      </c>
      <c r="O39">
        <v>73.288699267782434</v>
      </c>
      <c r="P39">
        <v>20.376630707476167</v>
      </c>
      <c r="Q39">
        <v>3.9946744487678343</v>
      </c>
      <c r="R39">
        <v>18.617135674353598</v>
      </c>
      <c r="S39">
        <v>4.9981185324553152</v>
      </c>
      <c r="T39">
        <v>0</v>
      </c>
      <c r="U39">
        <v>51.756345640569393</v>
      </c>
      <c r="V39">
        <v>8.3931000000000004</v>
      </c>
      <c r="W39">
        <v>14.261365163182987</v>
      </c>
      <c r="X39">
        <v>64.785169952294098</v>
      </c>
      <c r="Y39">
        <v>0</v>
      </c>
      <c r="Z39">
        <v>2.8638167999999995</v>
      </c>
      <c r="AA39">
        <v>0</v>
      </c>
      <c r="AB39">
        <v>0</v>
      </c>
      <c r="AC39">
        <v>0</v>
      </c>
      <c r="AD39">
        <v>4.0033800000000008</v>
      </c>
      <c r="AE39">
        <v>21.712782000000001</v>
      </c>
      <c r="AF39">
        <v>6.1515000000000022</v>
      </c>
      <c r="AG39">
        <v>27.984761279999997</v>
      </c>
      <c r="AH39">
        <v>18.716399999999997</v>
      </c>
      <c r="AI39">
        <v>21.543241200000001</v>
      </c>
      <c r="AJ39">
        <v>0</v>
      </c>
      <c r="AK39">
        <v>11.426700000000002</v>
      </c>
      <c r="AL39">
        <v>29.908049999999996</v>
      </c>
      <c r="AM39">
        <v>0</v>
      </c>
      <c r="AN39">
        <v>0</v>
      </c>
      <c r="AO39">
        <v>9.8134847999999995</v>
      </c>
      <c r="AP39">
        <v>5.3450233684428907</v>
      </c>
      <c r="AQ39">
        <v>0</v>
      </c>
      <c r="AR39">
        <v>5.333899999999999</v>
      </c>
      <c r="AS39">
        <v>4.431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800.6498062096008</v>
      </c>
      <c r="DN39">
        <v>27.923224043217392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326.80605972292193</v>
      </c>
      <c r="L40">
        <v>1.9973235792666606</v>
      </c>
      <c r="M40">
        <v>49.914618369987068</v>
      </c>
      <c r="N40">
        <v>25.460956071428576</v>
      </c>
      <c r="O40">
        <v>73.288699267782434</v>
      </c>
      <c r="P40">
        <v>20.376630707476167</v>
      </c>
      <c r="Q40">
        <v>3.9946744487678343</v>
      </c>
      <c r="R40">
        <v>18.617135674353598</v>
      </c>
      <c r="S40">
        <v>4.9981185324553152</v>
      </c>
      <c r="T40">
        <v>0</v>
      </c>
      <c r="U40">
        <v>51.756345640569393</v>
      </c>
      <c r="V40">
        <v>8.3931000000000004</v>
      </c>
      <c r="W40">
        <v>14.261365163182987</v>
      </c>
      <c r="X40">
        <v>64.785169952294098</v>
      </c>
      <c r="Y40">
        <v>0</v>
      </c>
      <c r="Z40">
        <v>2.8638167999999995</v>
      </c>
      <c r="AA40">
        <v>0</v>
      </c>
      <c r="AB40">
        <v>0</v>
      </c>
      <c r="AC40">
        <v>0</v>
      </c>
      <c r="AD40">
        <v>4.0033800000000008</v>
      </c>
      <c r="AE40">
        <v>21.712782000000001</v>
      </c>
      <c r="AF40">
        <v>6.1515000000000022</v>
      </c>
      <c r="AG40">
        <v>27.984761279999997</v>
      </c>
      <c r="AH40">
        <v>18.716399999999997</v>
      </c>
      <c r="AI40">
        <v>21.543241200000001</v>
      </c>
      <c r="AJ40">
        <v>0</v>
      </c>
      <c r="AK40">
        <v>11.426700000000002</v>
      </c>
      <c r="AL40">
        <v>29.908049999999996</v>
      </c>
      <c r="AM40">
        <v>0</v>
      </c>
      <c r="AN40">
        <v>0</v>
      </c>
      <c r="AO40">
        <v>9.8134847999999995</v>
      </c>
      <c r="AP40">
        <v>5.3450233684428907</v>
      </c>
      <c r="AQ40">
        <v>0</v>
      </c>
      <c r="AR40">
        <v>5.333899999999999</v>
      </c>
      <c r="AS40">
        <v>4.431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805.78202488639988</v>
      </c>
      <c r="DN40">
        <v>28.102211692529085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382.49636004737471</v>
      </c>
      <c r="L41">
        <v>1.9973235792666606</v>
      </c>
      <c r="M41">
        <v>49.914618369987068</v>
      </c>
      <c r="N41">
        <v>25.460956071428576</v>
      </c>
      <c r="O41">
        <v>73.288699267782434</v>
      </c>
      <c r="P41">
        <v>20.376630707476167</v>
      </c>
      <c r="Q41">
        <v>3.9946744487678343</v>
      </c>
      <c r="R41">
        <v>18.617135674353598</v>
      </c>
      <c r="S41">
        <v>4.9981185324553152</v>
      </c>
      <c r="T41">
        <v>0</v>
      </c>
      <c r="U41">
        <v>51.756345640569393</v>
      </c>
      <c r="V41">
        <v>8.3962352941176466</v>
      </c>
      <c r="W41">
        <v>14.261365163182987</v>
      </c>
      <c r="X41">
        <v>64.785169952294098</v>
      </c>
      <c r="Y41">
        <v>0</v>
      </c>
      <c r="Z41">
        <v>2.8638167999999995</v>
      </c>
      <c r="AA41">
        <v>0</v>
      </c>
      <c r="AB41">
        <v>0</v>
      </c>
      <c r="AC41">
        <v>0</v>
      </c>
      <c r="AD41">
        <v>4.0033800000000008</v>
      </c>
      <c r="AE41">
        <v>21.712782000000001</v>
      </c>
      <c r="AF41">
        <v>6.1515000000000022</v>
      </c>
      <c r="AG41">
        <v>27.984761279999997</v>
      </c>
      <c r="AH41">
        <v>18.716399999999997</v>
      </c>
      <c r="AI41">
        <v>14.362160799999996</v>
      </c>
      <c r="AJ41">
        <v>0</v>
      </c>
      <c r="AK41">
        <v>11.426700000000002</v>
      </c>
      <c r="AL41">
        <v>29.908049999999996</v>
      </c>
      <c r="AM41">
        <v>0</v>
      </c>
      <c r="AN41">
        <v>0</v>
      </c>
      <c r="AO41">
        <v>9.8134847999999995</v>
      </c>
      <c r="AP41">
        <v>5.3450233684428907</v>
      </c>
      <c r="AQ41">
        <v>0</v>
      </c>
      <c r="AR41">
        <v>5.333899999999999</v>
      </c>
      <c r="AS41">
        <v>4.431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852.65951343722566</v>
      </c>
      <c r="DN41">
        <v>29.737078360273649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411.49594879742125</v>
      </c>
      <c r="L42">
        <v>1.9972806586848963</v>
      </c>
      <c r="M42">
        <v>49.914618369987068</v>
      </c>
      <c r="N42">
        <v>25.460956071428576</v>
      </c>
      <c r="O42">
        <v>73.288699267782434</v>
      </c>
      <c r="P42">
        <v>20.376630707476167</v>
      </c>
      <c r="Q42">
        <v>3.9946744487678338</v>
      </c>
      <c r="R42">
        <v>18.616777903362529</v>
      </c>
      <c r="S42">
        <v>4.9981185324553152</v>
      </c>
      <c r="T42">
        <v>0</v>
      </c>
      <c r="U42">
        <v>51.756345640569393</v>
      </c>
      <c r="V42">
        <v>8.3962352941176466</v>
      </c>
      <c r="W42">
        <v>14.261365163182987</v>
      </c>
      <c r="X42">
        <v>64.785169952294098</v>
      </c>
      <c r="Y42">
        <v>0</v>
      </c>
      <c r="Z42">
        <v>2.8638167999999995</v>
      </c>
      <c r="AA42">
        <v>0</v>
      </c>
      <c r="AB42">
        <v>0</v>
      </c>
      <c r="AC42">
        <v>0</v>
      </c>
      <c r="AD42">
        <v>4.0033800000000008</v>
      </c>
      <c r="AE42">
        <v>21.712782000000001</v>
      </c>
      <c r="AF42">
        <v>6.1515000000000022</v>
      </c>
      <c r="AG42">
        <v>27.984761279999997</v>
      </c>
      <c r="AH42">
        <v>18.716399999999997</v>
      </c>
      <c r="AI42">
        <v>14.362160799999996</v>
      </c>
      <c r="AJ42">
        <v>0</v>
      </c>
      <c r="AK42">
        <v>11.426700000000002</v>
      </c>
      <c r="AL42">
        <v>29.908049999999996</v>
      </c>
      <c r="AM42">
        <v>0</v>
      </c>
      <c r="AN42">
        <v>0</v>
      </c>
      <c r="AO42">
        <v>9.8134847999999995</v>
      </c>
      <c r="AP42">
        <v>5.3450233684428907</v>
      </c>
      <c r="AQ42">
        <v>0</v>
      </c>
      <c r="AR42">
        <v>5.333899999999999</v>
      </c>
      <c r="AS42">
        <v>4.431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880.68142860424666</v>
      </c>
      <c r="DN42">
        <v>30.714351251726342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428.49652960690662</v>
      </c>
      <c r="L43">
        <v>1.9973334179867306</v>
      </c>
      <c r="M43">
        <v>49.914618369987068</v>
      </c>
      <c r="N43">
        <v>25.460956071428576</v>
      </c>
      <c r="O43">
        <v>73.288699267782434</v>
      </c>
      <c r="P43">
        <v>20.376630707476167</v>
      </c>
      <c r="Q43">
        <v>3.9946744487678338</v>
      </c>
      <c r="R43">
        <v>18.616777903362529</v>
      </c>
      <c r="S43">
        <v>4.9981185324553152</v>
      </c>
      <c r="T43">
        <v>0</v>
      </c>
      <c r="U43">
        <v>51.756345640569393</v>
      </c>
      <c r="V43">
        <v>8.3962352941176466</v>
      </c>
      <c r="W43">
        <v>14.261295992714025</v>
      </c>
      <c r="X43">
        <v>64.785169952294098</v>
      </c>
      <c r="Y43">
        <v>0</v>
      </c>
      <c r="Z43">
        <v>2.8638167999999995</v>
      </c>
      <c r="AA43">
        <v>0</v>
      </c>
      <c r="AB43">
        <v>0</v>
      </c>
      <c r="AC43">
        <v>0</v>
      </c>
      <c r="AD43">
        <v>4.0033800000000008</v>
      </c>
      <c r="AE43">
        <v>21.712782000000001</v>
      </c>
      <c r="AF43">
        <v>6.1515000000000022</v>
      </c>
      <c r="AG43">
        <v>27.984761279999997</v>
      </c>
      <c r="AH43">
        <v>18.716399999999997</v>
      </c>
      <c r="AI43">
        <v>2.2363999999999997</v>
      </c>
      <c r="AJ43">
        <v>0</v>
      </c>
      <c r="AK43">
        <v>11.426700000000002</v>
      </c>
      <c r="AL43">
        <v>29.908049999999996</v>
      </c>
      <c r="AM43">
        <v>0</v>
      </c>
      <c r="AN43">
        <v>0</v>
      </c>
      <c r="AO43">
        <v>9.8134847999999995</v>
      </c>
      <c r="AP43">
        <v>5.3450233684428907</v>
      </c>
      <c r="AQ43">
        <v>0</v>
      </c>
      <c r="AR43">
        <v>5.333899999999999</v>
      </c>
      <c r="AS43">
        <v>4.431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885.39195172955147</v>
      </c>
      <c r="DN43">
        <v>30.878631724740014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428.49652960690662</v>
      </c>
      <c r="L44">
        <v>1.9973255813953488</v>
      </c>
      <c r="M44">
        <v>49.914618369987068</v>
      </c>
      <c r="N44">
        <v>25.460956071428576</v>
      </c>
      <c r="O44">
        <v>73.288699267782434</v>
      </c>
      <c r="P44">
        <v>20.376630707476167</v>
      </c>
      <c r="Q44">
        <v>3.9946744487678338</v>
      </c>
      <c r="R44">
        <v>18.616777903362529</v>
      </c>
      <c r="S44">
        <v>4.9981185324553152</v>
      </c>
      <c r="T44">
        <v>0</v>
      </c>
      <c r="U44">
        <v>51.756345640569393</v>
      </c>
      <c r="V44">
        <v>8.3962352941176466</v>
      </c>
      <c r="W44">
        <v>14.259978459687122</v>
      </c>
      <c r="X44">
        <v>64.785169952294098</v>
      </c>
      <c r="Y44">
        <v>0</v>
      </c>
      <c r="Z44">
        <v>2.8638167999999995</v>
      </c>
      <c r="AA44">
        <v>0</v>
      </c>
      <c r="AB44">
        <v>0</v>
      </c>
      <c r="AC44">
        <v>0</v>
      </c>
      <c r="AD44">
        <v>4.0033800000000008</v>
      </c>
      <c r="AE44">
        <v>21.712782000000001</v>
      </c>
      <c r="AF44">
        <v>6.1515000000000022</v>
      </c>
      <c r="AG44">
        <v>27.984761279999997</v>
      </c>
      <c r="AH44">
        <v>18.716399999999997</v>
      </c>
      <c r="AI44">
        <v>0</v>
      </c>
      <c r="AJ44">
        <v>0</v>
      </c>
      <c r="AK44">
        <v>11.426700000000002</v>
      </c>
      <c r="AL44">
        <v>29.908049999999996</v>
      </c>
      <c r="AM44">
        <v>0</v>
      </c>
      <c r="AN44">
        <v>0</v>
      </c>
      <c r="AO44">
        <v>9.8134847999999995</v>
      </c>
      <c r="AP44">
        <v>5.3450233684428907</v>
      </c>
      <c r="AQ44">
        <v>0</v>
      </c>
      <c r="AR44">
        <v>5.333899999999999</v>
      </c>
      <c r="AS44">
        <v>4.431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883.22963753392162</v>
      </c>
      <c r="DN44">
        <v>30.80322055075143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365.00642151056849</v>
      </c>
      <c r="L45">
        <v>1.9973302936676964</v>
      </c>
      <c r="M45">
        <v>49.914618369987068</v>
      </c>
      <c r="N45">
        <v>25.460956071428576</v>
      </c>
      <c r="O45">
        <v>73.288699267782434</v>
      </c>
      <c r="P45">
        <v>20.376630707476167</v>
      </c>
      <c r="Q45">
        <v>3.9948253557567921</v>
      </c>
      <c r="R45">
        <v>18.616777903362529</v>
      </c>
      <c r="S45">
        <v>4.9981185324553152</v>
      </c>
      <c r="T45">
        <v>0</v>
      </c>
      <c r="U45">
        <v>51.756345640569393</v>
      </c>
      <c r="V45">
        <v>8.3962352941176466</v>
      </c>
      <c r="W45">
        <v>14.259978459687122</v>
      </c>
      <c r="X45">
        <v>64.785169952294098</v>
      </c>
      <c r="Y45">
        <v>0</v>
      </c>
      <c r="Z45">
        <v>2.8638167999999995</v>
      </c>
      <c r="AA45">
        <v>0</v>
      </c>
      <c r="AB45">
        <v>0</v>
      </c>
      <c r="AC45">
        <v>0</v>
      </c>
      <c r="AD45">
        <v>4.0033800000000008</v>
      </c>
      <c r="AE45">
        <v>21.712782000000001</v>
      </c>
      <c r="AF45">
        <v>6.1515000000000022</v>
      </c>
      <c r="AG45">
        <v>27.984761279999997</v>
      </c>
      <c r="AH45">
        <v>20.546447999999998</v>
      </c>
      <c r="AI45">
        <v>0</v>
      </c>
      <c r="AJ45">
        <v>0</v>
      </c>
      <c r="AK45">
        <v>11.426700000000002</v>
      </c>
      <c r="AL45">
        <v>29.908049999999996</v>
      </c>
      <c r="AM45">
        <v>0</v>
      </c>
      <c r="AN45">
        <v>0</v>
      </c>
      <c r="AO45">
        <v>9.8134847999999995</v>
      </c>
      <c r="AP45">
        <v>5.3450233684428907</v>
      </c>
      <c r="AQ45">
        <v>0</v>
      </c>
      <c r="AR45">
        <v>5.333899999999999</v>
      </c>
      <c r="AS45">
        <v>4.431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823.64767175056602</v>
      </c>
      <c r="DN45">
        <v>28.725281857030172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340.00579892981102</v>
      </c>
      <c r="L46">
        <v>1.9973274955221334</v>
      </c>
      <c r="M46">
        <v>49.914618369987068</v>
      </c>
      <c r="N46">
        <v>25.460956071428576</v>
      </c>
      <c r="O46">
        <v>73.288699267782434</v>
      </c>
      <c r="P46">
        <v>20.376630707476167</v>
      </c>
      <c r="Q46">
        <v>3.9948253557567921</v>
      </c>
      <c r="R46">
        <v>18.616777903362529</v>
      </c>
      <c r="S46">
        <v>4.9981185324553152</v>
      </c>
      <c r="T46">
        <v>0</v>
      </c>
      <c r="U46">
        <v>51.756345640569393</v>
      </c>
      <c r="V46">
        <v>8.3962352941176466</v>
      </c>
      <c r="W46">
        <v>14.259752713178294</v>
      </c>
      <c r="X46">
        <v>64.785169952294098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4.0033800000000008</v>
      </c>
      <c r="AE46">
        <v>21.712782000000001</v>
      </c>
      <c r="AF46">
        <v>6.1515000000000022</v>
      </c>
      <c r="AG46">
        <v>27.984761279999997</v>
      </c>
      <c r="AH46">
        <v>20.546447999999998</v>
      </c>
      <c r="AI46">
        <v>0</v>
      </c>
      <c r="AJ46">
        <v>0</v>
      </c>
      <c r="AK46">
        <v>11.426700000000002</v>
      </c>
      <c r="AL46">
        <v>29.908049999999996</v>
      </c>
      <c r="AM46">
        <v>0</v>
      </c>
      <c r="AN46">
        <v>0</v>
      </c>
      <c r="AO46">
        <v>9.8134847999999995</v>
      </c>
      <c r="AP46">
        <v>5.3450233684428907</v>
      </c>
      <c r="AQ46">
        <v>0</v>
      </c>
      <c r="AR46">
        <v>5.333899999999999</v>
      </c>
      <c r="AS46">
        <v>4.431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796.72204340772851</v>
      </c>
      <c r="DN46">
        <v>27.786242274455802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340.00579892981102</v>
      </c>
      <c r="L47">
        <v>1.9973244484830126</v>
      </c>
      <c r="M47">
        <v>49.914618369987068</v>
      </c>
      <c r="N47">
        <v>25.460956071428576</v>
      </c>
      <c r="O47">
        <v>73.288699267782434</v>
      </c>
      <c r="P47">
        <v>20.376630707476167</v>
      </c>
      <c r="Q47">
        <v>4.0033215000000002</v>
      </c>
      <c r="R47">
        <v>18.616777903362529</v>
      </c>
      <c r="S47">
        <v>4.9976761480466072</v>
      </c>
      <c r="T47">
        <v>0</v>
      </c>
      <c r="U47">
        <v>51.756345640569393</v>
      </c>
      <c r="V47">
        <v>8.3962352941176466</v>
      </c>
      <c r="W47">
        <v>14.259752713178294</v>
      </c>
      <c r="X47">
        <v>64.785169952294098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4.0033800000000008</v>
      </c>
      <c r="AE47">
        <v>21.712782000000001</v>
      </c>
      <c r="AF47">
        <v>6.1515000000000022</v>
      </c>
      <c r="AG47">
        <v>27.984761279999997</v>
      </c>
      <c r="AH47">
        <v>20.546447999999998</v>
      </c>
      <c r="AI47">
        <v>0</v>
      </c>
      <c r="AJ47">
        <v>0</v>
      </c>
      <c r="AK47">
        <v>11.426700000000002</v>
      </c>
      <c r="AL47">
        <v>19.938699999999997</v>
      </c>
      <c r="AM47">
        <v>0</v>
      </c>
      <c r="AN47">
        <v>0</v>
      </c>
      <c r="AO47">
        <v>9.8134847999999995</v>
      </c>
      <c r="AP47">
        <v>5.3450233684428907</v>
      </c>
      <c r="AQ47">
        <v>0</v>
      </c>
      <c r="AR47">
        <v>5.333899999999999</v>
      </c>
      <c r="AS47">
        <v>4.431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787.09643971300113</v>
      </c>
      <c r="DN47">
        <v>27.450546681978697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340.00579892981102</v>
      </c>
      <c r="L48">
        <v>1.9973244484830126</v>
      </c>
      <c r="M48">
        <v>49.914618369987068</v>
      </c>
      <c r="N48">
        <v>25.460956071428576</v>
      </c>
      <c r="O48">
        <v>73.288699267782434</v>
      </c>
      <c r="P48">
        <v>20.376630707476167</v>
      </c>
      <c r="Q48">
        <v>3.9930406043437205</v>
      </c>
      <c r="R48">
        <v>18.616777903362529</v>
      </c>
      <c r="S48">
        <v>4.9976761480466072</v>
      </c>
      <c r="T48">
        <v>0</v>
      </c>
      <c r="U48">
        <v>51.756345640569393</v>
      </c>
      <c r="V48">
        <v>8.3962352941176466</v>
      </c>
      <c r="W48">
        <v>14.258598337785694</v>
      </c>
      <c r="X48">
        <v>64.785169952294098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4.0033800000000008</v>
      </c>
      <c r="AE48">
        <v>21.712782000000001</v>
      </c>
      <c r="AF48">
        <v>6.1515000000000022</v>
      </c>
      <c r="AG48">
        <v>27.984761279999997</v>
      </c>
      <c r="AH48">
        <v>20.546447999999998</v>
      </c>
      <c r="AI48">
        <v>0</v>
      </c>
      <c r="AJ48">
        <v>0</v>
      </c>
      <c r="AK48">
        <v>11.426700000000002</v>
      </c>
      <c r="AL48">
        <v>19.938699999999997</v>
      </c>
      <c r="AM48">
        <v>0</v>
      </c>
      <c r="AN48">
        <v>0</v>
      </c>
      <c r="AO48">
        <v>9.8134847999999995</v>
      </c>
      <c r="AP48">
        <v>5.3450233684428907</v>
      </c>
      <c r="AQ48">
        <v>0</v>
      </c>
      <c r="AR48">
        <v>5.333899999999999</v>
      </c>
      <c r="AS48">
        <v>5.3172000000000006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787.94172471232321</v>
      </c>
      <c r="DN48">
        <v>27.480026411607675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375.00585522620906</v>
      </c>
      <c r="L49">
        <v>1.9973244484830126</v>
      </c>
      <c r="M49">
        <v>49.914618369987068</v>
      </c>
      <c r="N49">
        <v>25.460956071428576</v>
      </c>
      <c r="O49">
        <v>73.288699267782434</v>
      </c>
      <c r="P49">
        <v>20.376630707476167</v>
      </c>
      <c r="Q49">
        <v>4.0004013927576603</v>
      </c>
      <c r="R49">
        <v>18.616777903362529</v>
      </c>
      <c r="S49">
        <v>4.9976761480466072</v>
      </c>
      <c r="T49">
        <v>0</v>
      </c>
      <c r="U49">
        <v>51.756345640569393</v>
      </c>
      <c r="V49">
        <v>5.1792348930190384</v>
      </c>
      <c r="W49">
        <v>18.389214702760082</v>
      </c>
      <c r="X49">
        <v>64.785169952294098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4.0033800000000008</v>
      </c>
      <c r="AE49">
        <v>21.712782000000001</v>
      </c>
      <c r="AF49">
        <v>6.1515000000000022</v>
      </c>
      <c r="AG49">
        <v>27.984761279999997</v>
      </c>
      <c r="AH49">
        <v>20.546447999999998</v>
      </c>
      <c r="AI49">
        <v>0</v>
      </c>
      <c r="AJ49">
        <v>0</v>
      </c>
      <c r="AK49">
        <v>11.426700000000002</v>
      </c>
      <c r="AL49">
        <v>19.938699999999997</v>
      </c>
      <c r="AM49">
        <v>0</v>
      </c>
      <c r="AN49">
        <v>0</v>
      </c>
      <c r="AO49">
        <v>9.8134847999999995</v>
      </c>
      <c r="AP49">
        <v>5.3450233684428907</v>
      </c>
      <c r="AQ49">
        <v>0</v>
      </c>
      <c r="AR49">
        <v>5.333899999999999</v>
      </c>
      <c r="AS49">
        <v>14.009049424323521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831.05115282678764</v>
      </c>
      <c r="DN49">
        <v>28.983480770154685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375.00585522620906</v>
      </c>
      <c r="L50">
        <v>1.9973244484830126</v>
      </c>
      <c r="M50">
        <v>49.914618369987068</v>
      </c>
      <c r="N50">
        <v>25.460956071428576</v>
      </c>
      <c r="O50">
        <v>73.288699267782434</v>
      </c>
      <c r="P50">
        <v>20.376630707476167</v>
      </c>
      <c r="Q50">
        <v>4.0004013927576603</v>
      </c>
      <c r="R50">
        <v>18.616777903362529</v>
      </c>
      <c r="S50">
        <v>4.9976761480466072</v>
      </c>
      <c r="T50">
        <v>0</v>
      </c>
      <c r="U50">
        <v>51.756345640569393</v>
      </c>
      <c r="V50">
        <v>5.1792348930190384</v>
      </c>
      <c r="W50">
        <v>18.389214702760082</v>
      </c>
      <c r="X50">
        <v>64.785169952294098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4.0033800000000008</v>
      </c>
      <c r="AE50">
        <v>21.712782000000001</v>
      </c>
      <c r="AF50">
        <v>6.1515000000000022</v>
      </c>
      <c r="AG50">
        <v>27.984761279999997</v>
      </c>
      <c r="AH50">
        <v>20.546447999999998</v>
      </c>
      <c r="AI50">
        <v>0</v>
      </c>
      <c r="AJ50">
        <v>0</v>
      </c>
      <c r="AK50">
        <v>11.426700000000002</v>
      </c>
      <c r="AL50">
        <v>19.938699999999997</v>
      </c>
      <c r="AM50">
        <v>0</v>
      </c>
      <c r="AN50">
        <v>0</v>
      </c>
      <c r="AO50">
        <v>9.8134847999999995</v>
      </c>
      <c r="AP50">
        <v>5.3450233684428907</v>
      </c>
      <c r="AQ50">
        <v>0</v>
      </c>
      <c r="AR50">
        <v>21.335599999999999</v>
      </c>
      <c r="AS50">
        <v>14.009049424323521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846.51359571247599</v>
      </c>
      <c r="DN50">
        <v>29.522737884466284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365.00642151056849</v>
      </c>
      <c r="L51">
        <v>1.9973244484830126</v>
      </c>
      <c r="M51">
        <v>49.914618369987068</v>
      </c>
      <c r="N51">
        <v>25.460956071428576</v>
      </c>
      <c r="O51">
        <v>73.288699267782434</v>
      </c>
      <c r="P51">
        <v>20.376630707476167</v>
      </c>
      <c r="Q51">
        <v>4.0004013927576603</v>
      </c>
      <c r="R51">
        <v>18.616777903362529</v>
      </c>
      <c r="S51">
        <v>4.9976761480466072</v>
      </c>
      <c r="T51">
        <v>0</v>
      </c>
      <c r="U51">
        <v>51.756345640569393</v>
      </c>
      <c r="V51">
        <v>5.1792348930190384</v>
      </c>
      <c r="W51">
        <v>18.389214702760082</v>
      </c>
      <c r="X51">
        <v>64.785169952294098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4.0033800000000008</v>
      </c>
      <c r="AE51">
        <v>14.475187999999999</v>
      </c>
      <c r="AF51">
        <v>6.1515000000000022</v>
      </c>
      <c r="AG51">
        <v>27.984761279999997</v>
      </c>
      <c r="AH51">
        <v>20.546447999999998</v>
      </c>
      <c r="AI51">
        <v>0</v>
      </c>
      <c r="AJ51">
        <v>0</v>
      </c>
      <c r="AK51">
        <v>11.426700000000002</v>
      </c>
      <c r="AL51">
        <v>19.938699999999997</v>
      </c>
      <c r="AM51">
        <v>0</v>
      </c>
      <c r="AN51">
        <v>0</v>
      </c>
      <c r="AO51">
        <v>9.8134847999999995</v>
      </c>
      <c r="AP51">
        <v>5.3450233684428907</v>
      </c>
      <c r="AQ51">
        <v>0</v>
      </c>
      <c r="AR51">
        <v>21.335599999999999</v>
      </c>
      <c r="AS51">
        <v>14.009049424323521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829.85745569237486</v>
      </c>
      <c r="DN51">
        <v>28.941850188926932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365.00642151056849</v>
      </c>
      <c r="L52">
        <v>1.9973244484830126</v>
      </c>
      <c r="M52">
        <v>49.914618369987068</v>
      </c>
      <c r="N52">
        <v>25.460956071428576</v>
      </c>
      <c r="O52">
        <v>73.288699267782434</v>
      </c>
      <c r="P52">
        <v>20.376630707476167</v>
      </c>
      <c r="Q52">
        <v>4.0004013927576603</v>
      </c>
      <c r="R52">
        <v>18.616777903362529</v>
      </c>
      <c r="S52">
        <v>4.9976761480466072</v>
      </c>
      <c r="T52">
        <v>0</v>
      </c>
      <c r="U52">
        <v>51.756345640569393</v>
      </c>
      <c r="V52">
        <v>5.1792348930190384</v>
      </c>
      <c r="W52">
        <v>18.389214702760082</v>
      </c>
      <c r="X52">
        <v>64.785169952294098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4.0033800000000008</v>
      </c>
      <c r="AE52">
        <v>14.475187999999999</v>
      </c>
      <c r="AF52">
        <v>6.1515000000000022</v>
      </c>
      <c r="AG52">
        <v>27.984761279999997</v>
      </c>
      <c r="AH52">
        <v>20.546447999999998</v>
      </c>
      <c r="AI52">
        <v>0</v>
      </c>
      <c r="AJ52">
        <v>0</v>
      </c>
      <c r="AK52">
        <v>11.426700000000002</v>
      </c>
      <c r="AL52">
        <v>19.938699999999997</v>
      </c>
      <c r="AM52">
        <v>0</v>
      </c>
      <c r="AN52">
        <v>0</v>
      </c>
      <c r="AO52">
        <v>9.8134847999999995</v>
      </c>
      <c r="AP52">
        <v>5.3450233684428907</v>
      </c>
      <c r="AQ52">
        <v>0</v>
      </c>
      <c r="AR52">
        <v>5.333899999999999</v>
      </c>
      <c r="AS52">
        <v>14.009049424323521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814.3950128066864</v>
      </c>
      <c r="DN52">
        <v>28.402593074615332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375.00585522620906</v>
      </c>
      <c r="L53">
        <v>1.9973244484830126</v>
      </c>
      <c r="M53">
        <v>49.914618369987068</v>
      </c>
      <c r="N53">
        <v>25.460956071428576</v>
      </c>
      <c r="O53">
        <v>73.288699267782434</v>
      </c>
      <c r="P53">
        <v>20.376630707476167</v>
      </c>
      <c r="Q53">
        <v>4.0004013927576603</v>
      </c>
      <c r="R53">
        <v>18.613568440322187</v>
      </c>
      <c r="S53">
        <v>4.9976761480466072</v>
      </c>
      <c r="T53">
        <v>0</v>
      </c>
      <c r="U53">
        <v>51.756345640569393</v>
      </c>
      <c r="V53">
        <v>5.0068965517241386</v>
      </c>
      <c r="W53">
        <v>18.389214702760082</v>
      </c>
      <c r="X53">
        <v>64.785169952294098</v>
      </c>
      <c r="Y53">
        <v>0</v>
      </c>
      <c r="Z53">
        <v>0</v>
      </c>
      <c r="AA53">
        <v>0</v>
      </c>
      <c r="AB53">
        <v>5.2685999999999993</v>
      </c>
      <c r="AC53">
        <v>0</v>
      </c>
      <c r="AD53">
        <v>4.0033800000000008</v>
      </c>
      <c r="AE53">
        <v>14.475187999999999</v>
      </c>
      <c r="AF53">
        <v>6.1515000000000022</v>
      </c>
      <c r="AG53">
        <v>27.984761279999997</v>
      </c>
      <c r="AH53">
        <v>20.546447999999998</v>
      </c>
      <c r="AI53">
        <v>0</v>
      </c>
      <c r="AJ53">
        <v>0</v>
      </c>
      <c r="AK53">
        <v>11.426700000000002</v>
      </c>
      <c r="AL53">
        <v>19.938699999999997</v>
      </c>
      <c r="AM53">
        <v>0</v>
      </c>
      <c r="AN53">
        <v>0</v>
      </c>
      <c r="AO53">
        <v>11.621231999999997</v>
      </c>
      <c r="AP53">
        <v>5.3450233684428907</v>
      </c>
      <c r="AQ53">
        <v>0</v>
      </c>
      <c r="AR53">
        <v>5.333899999999999</v>
      </c>
      <c r="AS53">
        <v>5.3172000000000006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822.32677420741436</v>
      </c>
      <c r="DN53">
        <v>28.679215360868952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375.00585522620906</v>
      </c>
      <c r="L54">
        <v>1.9973244484830126</v>
      </c>
      <c r="M54">
        <v>49.914618369987068</v>
      </c>
      <c r="N54">
        <v>25.460956071428576</v>
      </c>
      <c r="O54">
        <v>73.288699267782434</v>
      </c>
      <c r="P54">
        <v>20.376630707476167</v>
      </c>
      <c r="Q54">
        <v>4.0004013927576603</v>
      </c>
      <c r="R54">
        <v>18.613568440322187</v>
      </c>
      <c r="S54">
        <v>4.9976761480466072</v>
      </c>
      <c r="T54">
        <v>0</v>
      </c>
      <c r="U54">
        <v>51.756345640569393</v>
      </c>
      <c r="V54">
        <v>5.0068965517241386</v>
      </c>
      <c r="W54">
        <v>18.389214702760082</v>
      </c>
      <c r="X54">
        <v>64.785169952294098</v>
      </c>
      <c r="Y54">
        <v>0</v>
      </c>
      <c r="Z54">
        <v>0</v>
      </c>
      <c r="AA54">
        <v>0</v>
      </c>
      <c r="AB54">
        <v>5.2685999999999993</v>
      </c>
      <c r="AC54">
        <v>0</v>
      </c>
      <c r="AD54">
        <v>4.0033800000000008</v>
      </c>
      <c r="AE54">
        <v>14.475187999999999</v>
      </c>
      <c r="AF54">
        <v>6.1515000000000022</v>
      </c>
      <c r="AG54">
        <v>27.984761279999997</v>
      </c>
      <c r="AH54">
        <v>20.546447999999998</v>
      </c>
      <c r="AI54">
        <v>0</v>
      </c>
      <c r="AJ54">
        <v>0</v>
      </c>
      <c r="AK54">
        <v>11.426700000000002</v>
      </c>
      <c r="AL54">
        <v>19.938699999999997</v>
      </c>
      <c r="AM54">
        <v>0</v>
      </c>
      <c r="AN54">
        <v>0</v>
      </c>
      <c r="AO54">
        <v>11.621231999999997</v>
      </c>
      <c r="AP54">
        <v>5.3450233684428907</v>
      </c>
      <c r="AQ54">
        <v>0</v>
      </c>
      <c r="AR54">
        <v>5.333899999999999</v>
      </c>
      <c r="AS54">
        <v>4.1355999999999993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821.18499391660259</v>
      </c>
      <c r="DN54">
        <v>28.639395651680726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405.00490760892762</v>
      </c>
      <c r="L55">
        <v>1.9973214829244539</v>
      </c>
      <c r="M55">
        <v>49.914618369987068</v>
      </c>
      <c r="N55">
        <v>25.460956071428576</v>
      </c>
      <c r="O55">
        <v>73.288699267782434</v>
      </c>
      <c r="P55">
        <v>20.376630707476167</v>
      </c>
      <c r="Q55">
        <v>3.9958592132505175</v>
      </c>
      <c r="R55">
        <v>18.613822253521125</v>
      </c>
      <c r="S55">
        <v>5.1738279098873594</v>
      </c>
      <c r="T55">
        <v>0</v>
      </c>
      <c r="U55">
        <v>51.756345640569393</v>
      </c>
      <c r="V55">
        <v>5.0068965517241386</v>
      </c>
      <c r="W55">
        <v>18.389214702760082</v>
      </c>
      <c r="X55">
        <v>64.785169952294098</v>
      </c>
      <c r="Y55">
        <v>0</v>
      </c>
      <c r="Z55">
        <v>0</v>
      </c>
      <c r="AA55">
        <v>0</v>
      </c>
      <c r="AB55">
        <v>5.2685999999999993</v>
      </c>
      <c r="AC55">
        <v>0</v>
      </c>
      <c r="AD55">
        <v>4.0033800000000008</v>
      </c>
      <c r="AE55">
        <v>14.475187999999999</v>
      </c>
      <c r="AF55">
        <v>6.1515000000000022</v>
      </c>
      <c r="AG55">
        <v>27.984761279999997</v>
      </c>
      <c r="AH55">
        <v>20.546447999999998</v>
      </c>
      <c r="AI55">
        <v>0</v>
      </c>
      <c r="AJ55">
        <v>0</v>
      </c>
      <c r="AK55">
        <v>11.426700000000002</v>
      </c>
      <c r="AL55">
        <v>18.204899999999999</v>
      </c>
      <c r="AM55">
        <v>0</v>
      </c>
      <c r="AN55">
        <v>0</v>
      </c>
      <c r="AO55">
        <v>11.621231999999997</v>
      </c>
      <c r="AP55">
        <v>5.3450233684428907</v>
      </c>
      <c r="AQ55">
        <v>0</v>
      </c>
      <c r="AR55">
        <v>5.333899999999999</v>
      </c>
      <c r="AS55">
        <v>4.1355999999999993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848.6637757535425</v>
      </c>
      <c r="DN55">
        <v>29.597726627433246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405.00490760892762</v>
      </c>
      <c r="L56">
        <v>1.9973214829244539</v>
      </c>
      <c r="M56">
        <v>49.914618369987068</v>
      </c>
      <c r="N56">
        <v>25.460956071428576</v>
      </c>
      <c r="O56">
        <v>73.288699267782434</v>
      </c>
      <c r="P56">
        <v>20.376630707476167</v>
      </c>
      <c r="Q56">
        <v>3.9958592132505175</v>
      </c>
      <c r="R56">
        <v>18.613822253521125</v>
      </c>
      <c r="S56">
        <v>5.0014792899408285</v>
      </c>
      <c r="T56">
        <v>0</v>
      </c>
      <c r="U56">
        <v>51.756345640569393</v>
      </c>
      <c r="V56">
        <v>5.0068965517241386</v>
      </c>
      <c r="W56">
        <v>18.389214702760082</v>
      </c>
      <c r="X56">
        <v>64.785169952294098</v>
      </c>
      <c r="Y56">
        <v>0</v>
      </c>
      <c r="Z56">
        <v>0</v>
      </c>
      <c r="AA56">
        <v>0</v>
      </c>
      <c r="AB56">
        <v>5.2685999999999993</v>
      </c>
      <c r="AC56">
        <v>0</v>
      </c>
      <c r="AD56">
        <v>4.0033800000000008</v>
      </c>
      <c r="AE56">
        <v>14.475187999999999</v>
      </c>
      <c r="AF56">
        <v>6.1515000000000022</v>
      </c>
      <c r="AG56">
        <v>27.984761279999997</v>
      </c>
      <c r="AH56">
        <v>20.546447999999998</v>
      </c>
      <c r="AI56">
        <v>0</v>
      </c>
      <c r="AJ56">
        <v>0</v>
      </c>
      <c r="AK56">
        <v>11.426700000000002</v>
      </c>
      <c r="AL56">
        <v>18.204899999999999</v>
      </c>
      <c r="AM56">
        <v>0</v>
      </c>
      <c r="AN56">
        <v>0</v>
      </c>
      <c r="AO56">
        <v>11.621231999999997</v>
      </c>
      <c r="AP56">
        <v>5.3450233684428907</v>
      </c>
      <c r="AQ56">
        <v>0</v>
      </c>
      <c r="AR56">
        <v>5.333899999999999</v>
      </c>
      <c r="AS56">
        <v>4.1355999999999993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848.49723522895931</v>
      </c>
      <c r="DN56">
        <v>29.591918532069958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405.00616435345103</v>
      </c>
      <c r="L57">
        <v>1.8627565298507462</v>
      </c>
      <c r="M57">
        <v>49.914618369987068</v>
      </c>
      <c r="N57">
        <v>25.460956071428576</v>
      </c>
      <c r="O57">
        <v>73.288699267782434</v>
      </c>
      <c r="P57">
        <v>20.376630707476167</v>
      </c>
      <c r="Q57">
        <v>3.9958592132505175</v>
      </c>
      <c r="R57">
        <v>17.985795891666669</v>
      </c>
      <c r="S57">
        <v>5.0014792899408285</v>
      </c>
      <c r="T57">
        <v>0</v>
      </c>
      <c r="U57">
        <v>51.756345640569393</v>
      </c>
      <c r="V57">
        <v>5.0068965517241386</v>
      </c>
      <c r="W57">
        <v>18.389214702760082</v>
      </c>
      <c r="X57">
        <v>64.785169952294098</v>
      </c>
      <c r="Y57">
        <v>0</v>
      </c>
      <c r="Z57">
        <v>0</v>
      </c>
      <c r="AA57">
        <v>0</v>
      </c>
      <c r="AB57">
        <v>5.2685999999999993</v>
      </c>
      <c r="AC57">
        <v>0</v>
      </c>
      <c r="AD57">
        <v>4.0033800000000008</v>
      </c>
      <c r="AE57">
        <v>14.475187999999999</v>
      </c>
      <c r="AF57">
        <v>6.1515000000000022</v>
      </c>
      <c r="AG57">
        <v>27.984761279999997</v>
      </c>
      <c r="AH57">
        <v>20.546447999999998</v>
      </c>
      <c r="AI57">
        <v>0</v>
      </c>
      <c r="AJ57">
        <v>0</v>
      </c>
      <c r="AK57">
        <v>11.426700000000002</v>
      </c>
      <c r="AL57">
        <v>18.204899999999999</v>
      </c>
      <c r="AM57">
        <v>0</v>
      </c>
      <c r="AN57">
        <v>0</v>
      </c>
      <c r="AO57">
        <v>11.621231999999997</v>
      </c>
      <c r="AP57">
        <v>5.3450233684428907</v>
      </c>
      <c r="AQ57">
        <v>0</v>
      </c>
      <c r="AR57">
        <v>5.333899999999999</v>
      </c>
      <c r="AS57">
        <v>4.1355999999999993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847.76155792919349</v>
      </c>
      <c r="DN57">
        <v>29.566261261430867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430.00669142173956</v>
      </c>
      <c r="L58">
        <v>1.9973244484830126</v>
      </c>
      <c r="M58">
        <v>49.914618369987068</v>
      </c>
      <c r="N58">
        <v>25.460956071428576</v>
      </c>
      <c r="O58">
        <v>73.288699267782434</v>
      </c>
      <c r="P58">
        <v>20.376630707476167</v>
      </c>
      <c r="Q58">
        <v>3.9958592132505175</v>
      </c>
      <c r="R58">
        <v>18.613568440322187</v>
      </c>
      <c r="S58">
        <v>5.0014792899408285</v>
      </c>
      <c r="T58">
        <v>0</v>
      </c>
      <c r="U58">
        <v>51.756345640569393</v>
      </c>
      <c r="V58">
        <v>5.0068965517241386</v>
      </c>
      <c r="W58">
        <v>18.389214702760082</v>
      </c>
      <c r="X58">
        <v>64.785169952294098</v>
      </c>
      <c r="Y58">
        <v>0</v>
      </c>
      <c r="Z58">
        <v>0</v>
      </c>
      <c r="AA58">
        <v>0</v>
      </c>
      <c r="AB58">
        <v>5.2685999999999993</v>
      </c>
      <c r="AC58">
        <v>0</v>
      </c>
      <c r="AD58">
        <v>4.0033800000000008</v>
      </c>
      <c r="AE58">
        <v>14.475187999999999</v>
      </c>
      <c r="AF58">
        <v>6.1515000000000022</v>
      </c>
      <c r="AG58">
        <v>27.984761279999997</v>
      </c>
      <c r="AH58">
        <v>20.546447999999998</v>
      </c>
      <c r="AI58">
        <v>0</v>
      </c>
      <c r="AJ58">
        <v>0</v>
      </c>
      <c r="AK58">
        <v>11.426700000000002</v>
      </c>
      <c r="AL58">
        <v>18.204899999999999</v>
      </c>
      <c r="AM58">
        <v>0</v>
      </c>
      <c r="AN58">
        <v>0</v>
      </c>
      <c r="AO58">
        <v>11.621231999999997</v>
      </c>
      <c r="AP58">
        <v>5.3450233684428907</v>
      </c>
      <c r="AQ58">
        <v>0</v>
      </c>
      <c r="AR58">
        <v>5.333899999999999</v>
      </c>
      <c r="AS58">
        <v>4.1355999999999993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872.65621709608729</v>
      </c>
      <c r="DN58">
        <v>30.434469630113458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445.00594569469729</v>
      </c>
      <c r="L59">
        <v>2.0697530570490557</v>
      </c>
      <c r="M59">
        <v>49.914618369987068</v>
      </c>
      <c r="N59">
        <v>25.460956071428576</v>
      </c>
      <c r="O59">
        <v>73.288699267782434</v>
      </c>
      <c r="P59">
        <v>20.376630707476167</v>
      </c>
      <c r="Q59">
        <v>3.3205337589686095</v>
      </c>
      <c r="R59">
        <v>18.613568440322187</v>
      </c>
      <c r="S59">
        <v>4.9976761480466072</v>
      </c>
      <c r="T59">
        <v>0</v>
      </c>
      <c r="U59">
        <v>51.756345640569393</v>
      </c>
      <c r="V59">
        <v>5.0068965517241386</v>
      </c>
      <c r="W59">
        <v>18.389214702760082</v>
      </c>
      <c r="X59">
        <v>64.785169952294098</v>
      </c>
      <c r="Y59">
        <v>0</v>
      </c>
      <c r="Z59">
        <v>0</v>
      </c>
      <c r="AA59">
        <v>0</v>
      </c>
      <c r="AB59">
        <v>5.2685999999999993</v>
      </c>
      <c r="AC59">
        <v>0</v>
      </c>
      <c r="AD59">
        <v>4.0033800000000008</v>
      </c>
      <c r="AE59">
        <v>14.475187999999999</v>
      </c>
      <c r="AF59">
        <v>6.1515000000000022</v>
      </c>
      <c r="AG59">
        <v>27.984761279999997</v>
      </c>
      <c r="AH59">
        <v>20.546447999999998</v>
      </c>
      <c r="AI59">
        <v>0</v>
      </c>
      <c r="AJ59">
        <v>0</v>
      </c>
      <c r="AK59">
        <v>11.426700000000002</v>
      </c>
      <c r="AL59">
        <v>18.204899999999999</v>
      </c>
      <c r="AM59">
        <v>0</v>
      </c>
      <c r="AN59">
        <v>0</v>
      </c>
      <c r="AO59">
        <v>11.621231999999997</v>
      </c>
      <c r="AP59">
        <v>5.3450233684428907</v>
      </c>
      <c r="AQ59">
        <v>0</v>
      </c>
      <c r="AR59">
        <v>5.333899999999999</v>
      </c>
      <c r="AS59">
        <v>4.1355999999999993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886.56374234020814</v>
      </c>
      <c r="DN59">
        <v>30.919498671340385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465.00668222973104</v>
      </c>
      <c r="L60">
        <v>2.0697530570490557</v>
      </c>
      <c r="M60">
        <v>49.914618369987068</v>
      </c>
      <c r="N60">
        <v>25.460956071428576</v>
      </c>
      <c r="O60">
        <v>73.288699267782434</v>
      </c>
      <c r="P60">
        <v>20.376630707476167</v>
      </c>
      <c r="Q60">
        <v>4.0004013927576603</v>
      </c>
      <c r="R60">
        <v>18.613568440322187</v>
      </c>
      <c r="S60">
        <v>4.9976761480466072</v>
      </c>
      <c r="T60">
        <v>0</v>
      </c>
      <c r="U60">
        <v>51.756345640569393</v>
      </c>
      <c r="V60">
        <v>5.0068965517241386</v>
      </c>
      <c r="W60">
        <v>18.389214702760082</v>
      </c>
      <c r="X60">
        <v>64.785169952294098</v>
      </c>
      <c r="Y60">
        <v>0</v>
      </c>
      <c r="Z60">
        <v>0</v>
      </c>
      <c r="AA60">
        <v>0</v>
      </c>
      <c r="AB60">
        <v>5.2685999999999993</v>
      </c>
      <c r="AC60">
        <v>0</v>
      </c>
      <c r="AD60">
        <v>4.0033800000000008</v>
      </c>
      <c r="AE60">
        <v>14.475187999999999</v>
      </c>
      <c r="AF60">
        <v>6.1515000000000022</v>
      </c>
      <c r="AG60">
        <v>27.984761279999997</v>
      </c>
      <c r="AH60">
        <v>20.546447999999998</v>
      </c>
      <c r="AI60">
        <v>0</v>
      </c>
      <c r="AJ60">
        <v>0</v>
      </c>
      <c r="AK60">
        <v>11.426700000000002</v>
      </c>
      <c r="AL60">
        <v>18.204899999999999</v>
      </c>
      <c r="AM60">
        <v>0</v>
      </c>
      <c r="AN60">
        <v>0</v>
      </c>
      <c r="AO60">
        <v>11.621231999999997</v>
      </c>
      <c r="AP60">
        <v>5.3450233684428907</v>
      </c>
      <c r="AQ60">
        <v>0</v>
      </c>
      <c r="AR60">
        <v>5.333899999999999</v>
      </c>
      <c r="AS60">
        <v>4.1355999999999993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906.54741003314393</v>
      </c>
      <c r="DN60">
        <v>31.616435147227449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415.00564807633117</v>
      </c>
      <c r="L61">
        <v>2.0697530570490557</v>
      </c>
      <c r="M61">
        <v>49.914618369987068</v>
      </c>
      <c r="N61">
        <v>25.460956071428576</v>
      </c>
      <c r="O61">
        <v>73.288699267782434</v>
      </c>
      <c r="P61">
        <v>20.376630707476167</v>
      </c>
      <c r="Q61">
        <v>4.0004013927576603</v>
      </c>
      <c r="R61">
        <v>18.613568440322187</v>
      </c>
      <c r="S61">
        <v>4.9976761480466072</v>
      </c>
      <c r="T61">
        <v>0</v>
      </c>
      <c r="U61">
        <v>51.756345640569393</v>
      </c>
      <c r="V61">
        <v>5.0068965517241386</v>
      </c>
      <c r="W61">
        <v>18.389214702760082</v>
      </c>
      <c r="X61">
        <v>64.785169952294098</v>
      </c>
      <c r="Y61">
        <v>0</v>
      </c>
      <c r="Z61">
        <v>0</v>
      </c>
      <c r="AA61">
        <v>0</v>
      </c>
      <c r="AB61">
        <v>5.2685999999999993</v>
      </c>
      <c r="AC61">
        <v>0</v>
      </c>
      <c r="AD61">
        <v>4.0033800000000008</v>
      </c>
      <c r="AE61">
        <v>14.475187999999999</v>
      </c>
      <c r="AF61">
        <v>6.1515000000000022</v>
      </c>
      <c r="AG61">
        <v>27.984761279999997</v>
      </c>
      <c r="AH61">
        <v>20.546447999999998</v>
      </c>
      <c r="AI61">
        <v>0</v>
      </c>
      <c r="AJ61">
        <v>0</v>
      </c>
      <c r="AK61">
        <v>11.426700000000002</v>
      </c>
      <c r="AL61">
        <v>18.204899999999999</v>
      </c>
      <c r="AM61">
        <v>0</v>
      </c>
      <c r="AN61">
        <v>0</v>
      </c>
      <c r="AO61">
        <v>11.621231999999997</v>
      </c>
      <c r="AP61">
        <v>5.3450233684428907</v>
      </c>
      <c r="AQ61">
        <v>0</v>
      </c>
      <c r="AR61">
        <v>5.333899999999999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858.2314107259192</v>
      </c>
      <c r="DN61">
        <v>29.931400301052136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445.40074583377503</v>
      </c>
      <c r="L62">
        <v>2.0697530570490557</v>
      </c>
      <c r="M62">
        <v>49.914618369987068</v>
      </c>
      <c r="N62">
        <v>25.460956071428576</v>
      </c>
      <c r="O62">
        <v>73.288699267782434</v>
      </c>
      <c r="P62">
        <v>20.376630707476167</v>
      </c>
      <c r="Q62">
        <v>4.0004013927576603</v>
      </c>
      <c r="R62">
        <v>18.613568440322187</v>
      </c>
      <c r="S62">
        <v>4.9976761480466072</v>
      </c>
      <c r="T62">
        <v>0</v>
      </c>
      <c r="U62">
        <v>51.756345640569393</v>
      </c>
      <c r="V62">
        <v>5.0068965517241386</v>
      </c>
      <c r="W62">
        <v>18.389214702760082</v>
      </c>
      <c r="X62">
        <v>64.785169952294098</v>
      </c>
      <c r="Y62">
        <v>0</v>
      </c>
      <c r="Z62">
        <v>0</v>
      </c>
      <c r="AA62">
        <v>0</v>
      </c>
      <c r="AB62">
        <v>5.2685999999999993</v>
      </c>
      <c r="AC62">
        <v>0</v>
      </c>
      <c r="AD62">
        <v>4.0033800000000008</v>
      </c>
      <c r="AE62">
        <v>14.475187999999999</v>
      </c>
      <c r="AF62">
        <v>6.1515000000000022</v>
      </c>
      <c r="AG62">
        <v>27.984761279999997</v>
      </c>
      <c r="AH62">
        <v>20.546447999999998</v>
      </c>
      <c r="AI62">
        <v>0</v>
      </c>
      <c r="AJ62">
        <v>0</v>
      </c>
      <c r="AK62">
        <v>11.426700000000002</v>
      </c>
      <c r="AL62">
        <v>18.204899999999999</v>
      </c>
      <c r="AM62">
        <v>0</v>
      </c>
      <c r="AN62">
        <v>0</v>
      </c>
      <c r="AO62">
        <v>11.621231999999997</v>
      </c>
      <c r="AP62">
        <v>5.3450233684428907</v>
      </c>
      <c r="AQ62">
        <v>0</v>
      </c>
      <c r="AR62">
        <v>5.333899999999999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887.60219340626895</v>
      </c>
      <c r="DN62">
        <v>30.955715378146195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465.00668222973104</v>
      </c>
      <c r="L63">
        <v>2.0697530570490557</v>
      </c>
      <c r="M63">
        <v>52.340891879588071</v>
      </c>
      <c r="N63">
        <v>25.460956071428576</v>
      </c>
      <c r="O63">
        <v>73.288699267782434</v>
      </c>
      <c r="P63">
        <v>20.376630707476167</v>
      </c>
      <c r="Q63">
        <v>4.0004013927576603</v>
      </c>
      <c r="R63">
        <v>18.613568440322187</v>
      </c>
      <c r="S63">
        <v>4.9976761480466072</v>
      </c>
      <c r="T63">
        <v>0</v>
      </c>
      <c r="U63">
        <v>51.756345640569393</v>
      </c>
      <c r="V63">
        <v>5.0068965517241386</v>
      </c>
      <c r="W63">
        <v>18.389214702760082</v>
      </c>
      <c r="X63">
        <v>64.785169952294098</v>
      </c>
      <c r="Y63">
        <v>0</v>
      </c>
      <c r="Z63">
        <v>0</v>
      </c>
      <c r="AA63">
        <v>0</v>
      </c>
      <c r="AB63">
        <v>5.2685999999999993</v>
      </c>
      <c r="AC63">
        <v>0</v>
      </c>
      <c r="AD63">
        <v>4.0033800000000008</v>
      </c>
      <c r="AE63">
        <v>14.475187999999999</v>
      </c>
      <c r="AF63">
        <v>6.1515000000000022</v>
      </c>
      <c r="AG63">
        <v>27.984761279999997</v>
      </c>
      <c r="AH63">
        <v>20.546447999999998</v>
      </c>
      <c r="AI63">
        <v>0</v>
      </c>
      <c r="AJ63">
        <v>0</v>
      </c>
      <c r="AK63">
        <v>11.426700000000002</v>
      </c>
      <c r="AL63">
        <v>9.9693499999999986</v>
      </c>
      <c r="AM63">
        <v>0</v>
      </c>
      <c r="AN63">
        <v>0</v>
      </c>
      <c r="AO63">
        <v>11.621231999999997</v>
      </c>
      <c r="AP63">
        <v>5.3450233684428907</v>
      </c>
      <c r="AQ63">
        <v>0</v>
      </c>
      <c r="AR63">
        <v>5.333899999999999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900.93390564576032</v>
      </c>
      <c r="DN63">
        <v>31.420663044211842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485.00575749112596</v>
      </c>
      <c r="L64">
        <v>2.0697530570490557</v>
      </c>
      <c r="M64">
        <v>58.841247909037492</v>
      </c>
      <c r="N64">
        <v>25.460956071428576</v>
      </c>
      <c r="O64">
        <v>73.288699267782434</v>
      </c>
      <c r="P64">
        <v>20.376630707476167</v>
      </c>
      <c r="Q64">
        <v>4.0004013927576603</v>
      </c>
      <c r="R64">
        <v>18.613568440322187</v>
      </c>
      <c r="S64">
        <v>4.9976761480466072</v>
      </c>
      <c r="T64">
        <v>0</v>
      </c>
      <c r="U64">
        <v>51.756345640569393</v>
      </c>
      <c r="V64">
        <v>5.0068965517241386</v>
      </c>
      <c r="W64">
        <v>18.389214702760082</v>
      </c>
      <c r="X64">
        <v>64.785169952294098</v>
      </c>
      <c r="Y64">
        <v>0</v>
      </c>
      <c r="Z64">
        <v>0</v>
      </c>
      <c r="AA64">
        <v>0</v>
      </c>
      <c r="AB64">
        <v>5.2685999999999993</v>
      </c>
      <c r="AC64">
        <v>0</v>
      </c>
      <c r="AD64">
        <v>4.0033800000000008</v>
      </c>
      <c r="AE64">
        <v>14.475187999999999</v>
      </c>
      <c r="AF64">
        <v>6.1515000000000022</v>
      </c>
      <c r="AG64">
        <v>27.984761279999997</v>
      </c>
      <c r="AH64">
        <v>20.546447999999998</v>
      </c>
      <c r="AI64">
        <v>0</v>
      </c>
      <c r="AJ64">
        <v>0</v>
      </c>
      <c r="AK64">
        <v>11.426700000000002</v>
      </c>
      <c r="AL64">
        <v>9.9693499999999986</v>
      </c>
      <c r="AM64">
        <v>0</v>
      </c>
      <c r="AN64">
        <v>0</v>
      </c>
      <c r="AO64">
        <v>11.621231999999997</v>
      </c>
      <c r="AP64">
        <v>5.3450233684428907</v>
      </c>
      <c r="AQ64">
        <v>0</v>
      </c>
      <c r="AR64">
        <v>5.333899999999999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926.54030654911389</v>
      </c>
      <c r="DN64">
        <v>32.313693431702674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485.00119678468729</v>
      </c>
      <c r="L65">
        <v>2.069765349051722</v>
      </c>
      <c r="M65">
        <v>45.992238033635182</v>
      </c>
      <c r="N65">
        <v>25.460956071428576</v>
      </c>
      <c r="O65">
        <v>73.288699267782434</v>
      </c>
      <c r="P65">
        <v>20.376630707476167</v>
      </c>
      <c r="Q65">
        <v>4.0007656424581004</v>
      </c>
      <c r="R65">
        <v>18.613568440322187</v>
      </c>
      <c r="S65">
        <v>4.9984845041322314</v>
      </c>
      <c r="T65">
        <v>0</v>
      </c>
      <c r="U65">
        <v>51.756345640569393</v>
      </c>
      <c r="V65">
        <v>5.0068965517241386</v>
      </c>
      <c r="W65">
        <v>18.389214702760082</v>
      </c>
      <c r="X65">
        <v>64.785169952294098</v>
      </c>
      <c r="Y65">
        <v>0</v>
      </c>
      <c r="Z65">
        <v>0</v>
      </c>
      <c r="AA65">
        <v>0</v>
      </c>
      <c r="AB65">
        <v>5.2685999999999993</v>
      </c>
      <c r="AC65">
        <v>0</v>
      </c>
      <c r="AD65">
        <v>4.0033800000000008</v>
      </c>
      <c r="AE65">
        <v>14.475187999999999</v>
      </c>
      <c r="AF65">
        <v>6.1515000000000022</v>
      </c>
      <c r="AG65">
        <v>27.984761279999997</v>
      </c>
      <c r="AH65">
        <v>20.546447999999998</v>
      </c>
      <c r="AI65">
        <v>0</v>
      </c>
      <c r="AJ65">
        <v>0</v>
      </c>
      <c r="AK65">
        <v>11.426700000000002</v>
      </c>
      <c r="AL65">
        <v>9.9693499999999986</v>
      </c>
      <c r="AM65">
        <v>0</v>
      </c>
      <c r="AN65">
        <v>0</v>
      </c>
      <c r="AO65">
        <v>11.621231999999997</v>
      </c>
      <c r="AP65">
        <v>5.3450233684428907</v>
      </c>
      <c r="AQ65">
        <v>0</v>
      </c>
      <c r="AR65">
        <v>5.333899999999999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914.1210456682893</v>
      </c>
      <c r="DN65">
        <v>31.880568628474975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499.99996946160235</v>
      </c>
      <c r="L66">
        <v>2.069765349051722</v>
      </c>
      <c r="M66">
        <v>45.992238033635182</v>
      </c>
      <c r="N66">
        <v>25.460956071428576</v>
      </c>
      <c r="O66">
        <v>73.288699267782434</v>
      </c>
      <c r="P66">
        <v>20.376630707476167</v>
      </c>
      <c r="Q66">
        <v>4.0007656424581004</v>
      </c>
      <c r="R66">
        <v>18.613568440322187</v>
      </c>
      <c r="S66">
        <v>4.9984845041322314</v>
      </c>
      <c r="T66">
        <v>0</v>
      </c>
      <c r="U66">
        <v>51.756345640569393</v>
      </c>
      <c r="V66">
        <v>5.0068965517241386</v>
      </c>
      <c r="W66">
        <v>18.389214702760082</v>
      </c>
      <c r="X66">
        <v>64.785169952294098</v>
      </c>
      <c r="Y66">
        <v>0</v>
      </c>
      <c r="Z66">
        <v>2.8638167999999995</v>
      </c>
      <c r="AA66">
        <v>0</v>
      </c>
      <c r="AB66">
        <v>5.2685999999999993</v>
      </c>
      <c r="AC66">
        <v>0</v>
      </c>
      <c r="AD66">
        <v>4.0033800000000008</v>
      </c>
      <c r="AE66">
        <v>14.475187999999999</v>
      </c>
      <c r="AF66">
        <v>6.1515000000000022</v>
      </c>
      <c r="AG66">
        <v>27.984761279999997</v>
      </c>
      <c r="AH66">
        <v>20.546447999999998</v>
      </c>
      <c r="AI66">
        <v>0</v>
      </c>
      <c r="AJ66">
        <v>0</v>
      </c>
      <c r="AK66">
        <v>11.426700000000002</v>
      </c>
      <c r="AL66">
        <v>9.9693499999999986</v>
      </c>
      <c r="AM66">
        <v>0</v>
      </c>
      <c r="AN66">
        <v>0</v>
      </c>
      <c r="AO66">
        <v>11.621231999999997</v>
      </c>
      <c r="AP66">
        <v>5.3450233684428907</v>
      </c>
      <c r="AQ66">
        <v>0</v>
      </c>
      <c r="AR66">
        <v>5.333899999999999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931.38166586079831</v>
      </c>
      <c r="DN66">
        <v>32.482537912880929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509.61774339319203</v>
      </c>
      <c r="L67">
        <v>9.7488010893149717</v>
      </c>
      <c r="M67">
        <v>62.764588242857137</v>
      </c>
      <c r="N67">
        <v>25.460956071428576</v>
      </c>
      <c r="O67">
        <v>73.288699267782434</v>
      </c>
      <c r="P67">
        <v>20.376630707476167</v>
      </c>
      <c r="Q67">
        <v>8.7359425714285699</v>
      </c>
      <c r="R67">
        <v>18.613568440322187</v>
      </c>
      <c r="S67">
        <v>11.588032106851939</v>
      </c>
      <c r="T67">
        <v>0</v>
      </c>
      <c r="U67">
        <v>51.756345640569393</v>
      </c>
      <c r="V67">
        <v>5.0068965517241386</v>
      </c>
      <c r="W67">
        <v>18.389214702760082</v>
      </c>
      <c r="X67">
        <v>43.195497474481741</v>
      </c>
      <c r="Y67">
        <v>0</v>
      </c>
      <c r="Z67">
        <v>2.8638167999999995</v>
      </c>
      <c r="AA67">
        <v>0</v>
      </c>
      <c r="AB67">
        <v>5.2685999999999993</v>
      </c>
      <c r="AC67">
        <v>0</v>
      </c>
      <c r="AD67">
        <v>0.58019999999999994</v>
      </c>
      <c r="AE67">
        <v>14.475187999999999</v>
      </c>
      <c r="AF67">
        <v>6.1515000000000022</v>
      </c>
      <c r="AG67">
        <v>27.984761279999997</v>
      </c>
      <c r="AH67">
        <v>20.546447999999998</v>
      </c>
      <c r="AI67">
        <v>0</v>
      </c>
      <c r="AJ67">
        <v>0</v>
      </c>
      <c r="AK67">
        <v>11.426700000000002</v>
      </c>
      <c r="AL67">
        <v>18.204899999999999</v>
      </c>
      <c r="AM67">
        <v>0</v>
      </c>
      <c r="AN67">
        <v>0</v>
      </c>
      <c r="AO67">
        <v>11.621231999999997</v>
      </c>
      <c r="AP67">
        <v>5.3450233684428907</v>
      </c>
      <c r="AQ67">
        <v>0</v>
      </c>
      <c r="AR67">
        <v>21.335599999999999</v>
      </c>
      <c r="AS67">
        <v>4.1355999999999993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974.49631323054257</v>
      </c>
      <c r="DN67">
        <v>33.986172478089642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509.61774339319203</v>
      </c>
      <c r="L68">
        <v>9.7488010893149717</v>
      </c>
      <c r="M68">
        <v>63.768728908886388</v>
      </c>
      <c r="N68">
        <v>25.460956071428576</v>
      </c>
      <c r="O68">
        <v>73.288699267782434</v>
      </c>
      <c r="P68">
        <v>20.376630707476167</v>
      </c>
      <c r="Q68">
        <v>8.7788037109375008</v>
      </c>
      <c r="R68">
        <v>18.613568440322187</v>
      </c>
      <c r="S68">
        <v>11.589775011967449</v>
      </c>
      <c r="T68">
        <v>0</v>
      </c>
      <c r="U68">
        <v>51.756345640569393</v>
      </c>
      <c r="V68">
        <v>5.0068965517241386</v>
      </c>
      <c r="W68">
        <v>18.389214702760082</v>
      </c>
      <c r="X68">
        <v>43.195497474481741</v>
      </c>
      <c r="Y68">
        <v>0</v>
      </c>
      <c r="Z68">
        <v>2.8638167999999995</v>
      </c>
      <c r="AA68">
        <v>0</v>
      </c>
      <c r="AB68">
        <v>5.2685999999999993</v>
      </c>
      <c r="AC68">
        <v>0</v>
      </c>
      <c r="AD68">
        <v>0.58019999999999994</v>
      </c>
      <c r="AE68">
        <v>14.475187999999999</v>
      </c>
      <c r="AF68">
        <v>6.1515000000000022</v>
      </c>
      <c r="AG68">
        <v>27.984761279999997</v>
      </c>
      <c r="AH68">
        <v>20.546447999999998</v>
      </c>
      <c r="AI68">
        <v>0</v>
      </c>
      <c r="AJ68">
        <v>0</v>
      </c>
      <c r="AK68">
        <v>11.426700000000002</v>
      </c>
      <c r="AL68">
        <v>18.204899999999999</v>
      </c>
      <c r="AM68">
        <v>0</v>
      </c>
      <c r="AN68">
        <v>0</v>
      </c>
      <c r="AO68">
        <v>11.621231999999997</v>
      </c>
      <c r="AP68">
        <v>5.3450233684428907</v>
      </c>
      <c r="AQ68">
        <v>0</v>
      </c>
      <c r="AR68">
        <v>21.335599999999999</v>
      </c>
      <c r="AS68">
        <v>4.1355999999999993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975.50971474342805</v>
      </c>
      <c r="DN68">
        <v>34.021515675857813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509.61774339319203</v>
      </c>
      <c r="L69">
        <v>9.6965933377951501</v>
      </c>
      <c r="M69">
        <v>63.768728908886388</v>
      </c>
      <c r="N69">
        <v>25.460956071428576</v>
      </c>
      <c r="O69">
        <v>73.288699267782434</v>
      </c>
      <c r="P69">
        <v>20.376630707476167</v>
      </c>
      <c r="Q69">
        <v>8.7764267219057484</v>
      </c>
      <c r="R69">
        <v>18.613568440322187</v>
      </c>
      <c r="S69">
        <v>11.590945882352941</v>
      </c>
      <c r="T69">
        <v>0</v>
      </c>
      <c r="U69">
        <v>51.756345640569393</v>
      </c>
      <c r="V69">
        <v>5.0068965517241386</v>
      </c>
      <c r="W69">
        <v>18.389214702760082</v>
      </c>
      <c r="X69">
        <v>43.195497474481741</v>
      </c>
      <c r="Y69">
        <v>0</v>
      </c>
      <c r="Z69">
        <v>2.8638167999999995</v>
      </c>
      <c r="AA69">
        <v>0</v>
      </c>
      <c r="AB69">
        <v>5.2685999999999993</v>
      </c>
      <c r="AC69">
        <v>0</v>
      </c>
      <c r="AD69">
        <v>0.58019999999999994</v>
      </c>
      <c r="AE69">
        <v>14.475187999999999</v>
      </c>
      <c r="AF69">
        <v>6.1515000000000022</v>
      </c>
      <c r="AG69">
        <v>27.984761279999997</v>
      </c>
      <c r="AH69">
        <v>20.546447999999998</v>
      </c>
      <c r="AI69">
        <v>0</v>
      </c>
      <c r="AJ69">
        <v>0</v>
      </c>
      <c r="AK69">
        <v>11.426700000000002</v>
      </c>
      <c r="AL69">
        <v>18.204899999999999</v>
      </c>
      <c r="AM69">
        <v>0</v>
      </c>
      <c r="AN69">
        <v>0</v>
      </c>
      <c r="AO69">
        <v>10.329984</v>
      </c>
      <c r="AP69">
        <v>5.3450233684428907</v>
      </c>
      <c r="AQ69">
        <v>0</v>
      </c>
      <c r="AR69">
        <v>6.7885999999999997</v>
      </c>
      <c r="AS69">
        <v>4.1355999999999993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960.15360217227965</v>
      </c>
      <c r="DN69">
        <v>33.48596637684004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509.61774339319203</v>
      </c>
      <c r="L70">
        <v>9.6965933377951501</v>
      </c>
      <c r="M70">
        <v>63.768728908886388</v>
      </c>
      <c r="N70">
        <v>25.460956071428576</v>
      </c>
      <c r="O70">
        <v>73.288699267782434</v>
      </c>
      <c r="P70">
        <v>20.376630707476167</v>
      </c>
      <c r="Q70">
        <v>8.7764267219057484</v>
      </c>
      <c r="R70">
        <v>18.613568440322187</v>
      </c>
      <c r="S70">
        <v>11.590945882352941</v>
      </c>
      <c r="T70">
        <v>0</v>
      </c>
      <c r="U70">
        <v>51.756345640569393</v>
      </c>
      <c r="V70">
        <v>5.0068965517241386</v>
      </c>
      <c r="W70">
        <v>18.389214702760082</v>
      </c>
      <c r="X70">
        <v>43.195497474481741</v>
      </c>
      <c r="Y70">
        <v>0</v>
      </c>
      <c r="Z70">
        <v>2.8638167999999995</v>
      </c>
      <c r="AA70">
        <v>0</v>
      </c>
      <c r="AB70">
        <v>5.2685999999999993</v>
      </c>
      <c r="AC70">
        <v>0</v>
      </c>
      <c r="AD70">
        <v>0.58019999999999994</v>
      </c>
      <c r="AE70">
        <v>14.475187999999999</v>
      </c>
      <c r="AF70">
        <v>6.1515000000000022</v>
      </c>
      <c r="AG70">
        <v>27.984761279999997</v>
      </c>
      <c r="AH70">
        <v>20.546447999999998</v>
      </c>
      <c r="AI70">
        <v>0</v>
      </c>
      <c r="AJ70">
        <v>0</v>
      </c>
      <c r="AK70">
        <v>11.426700000000002</v>
      </c>
      <c r="AL70">
        <v>26.873899999999995</v>
      </c>
      <c r="AM70">
        <v>0</v>
      </c>
      <c r="AN70">
        <v>0</v>
      </c>
      <c r="AO70">
        <v>10.329984</v>
      </c>
      <c r="AP70">
        <v>5.3450233684428907</v>
      </c>
      <c r="AQ70">
        <v>0</v>
      </c>
      <c r="AR70">
        <v>4.8489999999999993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966.94166659673419</v>
      </c>
      <c r="DN70">
        <v>33.722701952385705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509.61774339319203</v>
      </c>
      <c r="L71">
        <v>9.5831833010779874</v>
      </c>
      <c r="M71">
        <v>63.768728908886388</v>
      </c>
      <c r="N71">
        <v>25.460956071428576</v>
      </c>
      <c r="O71">
        <v>73.288699267782434</v>
      </c>
      <c r="P71">
        <v>20.376630707476167</v>
      </c>
      <c r="Q71">
        <v>8.7764267219057484</v>
      </c>
      <c r="R71">
        <v>18.613568440322187</v>
      </c>
      <c r="S71">
        <v>11.590945882352941</v>
      </c>
      <c r="T71">
        <v>0</v>
      </c>
      <c r="U71">
        <v>51.756345640569393</v>
      </c>
      <c r="V71">
        <v>5.0068965517241386</v>
      </c>
      <c r="W71">
        <v>18.389214702760082</v>
      </c>
      <c r="X71">
        <v>43.195497474481741</v>
      </c>
      <c r="Y71">
        <v>0</v>
      </c>
      <c r="Z71">
        <v>2.8638167999999995</v>
      </c>
      <c r="AA71">
        <v>0</v>
      </c>
      <c r="AB71">
        <v>5.2685999999999993</v>
      </c>
      <c r="AC71">
        <v>0</v>
      </c>
      <c r="AD71">
        <v>0.58019999999999994</v>
      </c>
      <c r="AE71">
        <v>14.475187999999999</v>
      </c>
      <c r="AF71">
        <v>6.1515000000000022</v>
      </c>
      <c r="AG71">
        <v>27.984761279999997</v>
      </c>
      <c r="AH71">
        <v>20.546447999999998</v>
      </c>
      <c r="AI71">
        <v>0</v>
      </c>
      <c r="AJ71">
        <v>0</v>
      </c>
      <c r="AK71">
        <v>11.426700000000002</v>
      </c>
      <c r="AL71">
        <v>9.9693499999999986</v>
      </c>
      <c r="AM71">
        <v>0</v>
      </c>
      <c r="AN71">
        <v>0</v>
      </c>
      <c r="AO71">
        <v>10.329984</v>
      </c>
      <c r="AP71">
        <v>5.3450233684428907</v>
      </c>
      <c r="AQ71">
        <v>0</v>
      </c>
      <c r="AR71">
        <v>4.8489999999999993</v>
      </c>
      <c r="AS71">
        <v>7.3259199999999991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953.29457271569072</v>
      </c>
      <c r="DN71">
        <v>33.246755796711938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509.61774339319203</v>
      </c>
      <c r="L72">
        <v>9.5831833010779874</v>
      </c>
      <c r="M72">
        <v>63.768728908886388</v>
      </c>
      <c r="N72">
        <v>25.460956071428576</v>
      </c>
      <c r="O72">
        <v>73.288699267782434</v>
      </c>
      <c r="P72">
        <v>20.376630707476167</v>
      </c>
      <c r="Q72">
        <v>8.7764267219057484</v>
      </c>
      <c r="R72">
        <v>18.613568440322187</v>
      </c>
      <c r="S72">
        <v>11.590945882352941</v>
      </c>
      <c r="T72">
        <v>0</v>
      </c>
      <c r="U72">
        <v>51.756345640569393</v>
      </c>
      <c r="V72">
        <v>4.483657910750507</v>
      </c>
      <c r="W72">
        <v>18.389214702760082</v>
      </c>
      <c r="X72">
        <v>43.195497474481741</v>
      </c>
      <c r="Y72">
        <v>0</v>
      </c>
      <c r="Z72">
        <v>0</v>
      </c>
      <c r="AA72">
        <v>0</v>
      </c>
      <c r="AB72">
        <v>5.2685999999999993</v>
      </c>
      <c r="AC72">
        <v>0</v>
      </c>
      <c r="AD72">
        <v>0.58019999999999994</v>
      </c>
      <c r="AE72">
        <v>14.475187999999999</v>
      </c>
      <c r="AF72">
        <v>6.1515000000000022</v>
      </c>
      <c r="AG72">
        <v>27.984761279999997</v>
      </c>
      <c r="AH72">
        <v>20.546447999999998</v>
      </c>
      <c r="AI72">
        <v>0</v>
      </c>
      <c r="AJ72">
        <v>0</v>
      </c>
      <c r="AK72">
        <v>11.426700000000002</v>
      </c>
      <c r="AL72">
        <v>9.9693499999999986</v>
      </c>
      <c r="AM72">
        <v>0</v>
      </c>
      <c r="AN72">
        <v>0</v>
      </c>
      <c r="AO72">
        <v>10.329984</v>
      </c>
      <c r="AP72">
        <v>5.3450233684428907</v>
      </c>
      <c r="AQ72">
        <v>10.699150000000001</v>
      </c>
      <c r="AR72">
        <v>4.8489999999999993</v>
      </c>
      <c r="AS72">
        <v>7.3259199999999991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960.36024919657302</v>
      </c>
      <c r="DN72">
        <v>33.493173874855941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509.61774339319203</v>
      </c>
      <c r="L73">
        <v>9.5518131927780363</v>
      </c>
      <c r="M73">
        <v>63.768728908886388</v>
      </c>
      <c r="N73">
        <v>25.460956071428576</v>
      </c>
      <c r="O73">
        <v>73.288699267782434</v>
      </c>
      <c r="P73">
        <v>20.376630707476167</v>
      </c>
      <c r="Q73">
        <v>8.7764267219057484</v>
      </c>
      <c r="R73">
        <v>18.613568440322187</v>
      </c>
      <c r="S73">
        <v>11.590945882352941</v>
      </c>
      <c r="T73">
        <v>0</v>
      </c>
      <c r="U73">
        <v>51.756345640569393</v>
      </c>
      <c r="V73">
        <v>1.6226256983240226</v>
      </c>
      <c r="W73">
        <v>18.389214702760082</v>
      </c>
      <c r="X73">
        <v>43.195497474481741</v>
      </c>
      <c r="Y73">
        <v>0</v>
      </c>
      <c r="Z73">
        <v>0</v>
      </c>
      <c r="AA73">
        <v>0</v>
      </c>
      <c r="AB73">
        <v>5.2685999999999993</v>
      </c>
      <c r="AC73">
        <v>0</v>
      </c>
      <c r="AD73">
        <v>0.58019999999999994</v>
      </c>
      <c r="AE73">
        <v>14.475187999999999</v>
      </c>
      <c r="AF73">
        <v>6.1515000000000022</v>
      </c>
      <c r="AG73">
        <v>27.984761279999997</v>
      </c>
      <c r="AH73">
        <v>27.034799999999997</v>
      </c>
      <c r="AI73">
        <v>0</v>
      </c>
      <c r="AJ73">
        <v>0</v>
      </c>
      <c r="AK73">
        <v>11.426700000000002</v>
      </c>
      <c r="AL73">
        <v>9.9693499999999986</v>
      </c>
      <c r="AM73">
        <v>0</v>
      </c>
      <c r="AN73">
        <v>0</v>
      </c>
      <c r="AO73">
        <v>9.8134847999999995</v>
      </c>
      <c r="AP73">
        <v>5.3450233684428907</v>
      </c>
      <c r="AQ73">
        <v>21.572980000000001</v>
      </c>
      <c r="AR73">
        <v>4.8489999999999993</v>
      </c>
      <c r="AS73">
        <v>4.1355999999999993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970.76049833014622</v>
      </c>
      <c r="DN73">
        <v>33.855885220556409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509.61774339319203</v>
      </c>
      <c r="L74">
        <v>9.5518131927780363</v>
      </c>
      <c r="M74">
        <v>63.768728908886388</v>
      </c>
      <c r="N74">
        <v>25.460956071428576</v>
      </c>
      <c r="O74">
        <v>73.288699267782434</v>
      </c>
      <c r="P74">
        <v>20.376630707476167</v>
      </c>
      <c r="Q74">
        <v>8.7764267219057484</v>
      </c>
      <c r="R74">
        <v>18.613568440322187</v>
      </c>
      <c r="S74">
        <v>11.590945882352941</v>
      </c>
      <c r="T74">
        <v>0</v>
      </c>
      <c r="U74">
        <v>51.756345640569393</v>
      </c>
      <c r="V74">
        <v>1.6226256983240226</v>
      </c>
      <c r="W74">
        <v>18.389214702760082</v>
      </c>
      <c r="X74">
        <v>43.195497474481741</v>
      </c>
      <c r="Y74">
        <v>0</v>
      </c>
      <c r="Z74">
        <v>0</v>
      </c>
      <c r="AA74">
        <v>2.7760650741930193</v>
      </c>
      <c r="AB74">
        <v>5.2685999999999993</v>
      </c>
      <c r="AC74">
        <v>0</v>
      </c>
      <c r="AD74">
        <v>0.58019999999999994</v>
      </c>
      <c r="AE74">
        <v>14.475187999999999</v>
      </c>
      <c r="AF74">
        <v>6.1515000000000022</v>
      </c>
      <c r="AG74">
        <v>27.984761279999997</v>
      </c>
      <c r="AH74">
        <v>27.034799999999997</v>
      </c>
      <c r="AI74">
        <v>0</v>
      </c>
      <c r="AJ74">
        <v>0</v>
      </c>
      <c r="AK74">
        <v>11.426700000000002</v>
      </c>
      <c r="AL74">
        <v>9.9693499999999986</v>
      </c>
      <c r="AM74">
        <v>0</v>
      </c>
      <c r="AN74">
        <v>0</v>
      </c>
      <c r="AO74">
        <v>9.8134847999999995</v>
      </c>
      <c r="AP74">
        <v>5.3450233684428907</v>
      </c>
      <c r="AQ74">
        <v>31.442400000000003</v>
      </c>
      <c r="AR74">
        <v>5.8187999999999978</v>
      </c>
      <c r="AS74">
        <v>4.1355999999999993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983.91688496318795</v>
      </c>
      <c r="DN74">
        <v>34.314783661707686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509.61774339319203</v>
      </c>
      <c r="L75">
        <v>9.4174814624219323</v>
      </c>
      <c r="M75">
        <v>63.768728908886388</v>
      </c>
      <c r="N75">
        <v>25.460956071428576</v>
      </c>
      <c r="O75">
        <v>73.288699267782434</v>
      </c>
      <c r="P75">
        <v>20.376630707476167</v>
      </c>
      <c r="Q75">
        <v>8.7764267219057484</v>
      </c>
      <c r="R75">
        <v>18.613568440322187</v>
      </c>
      <c r="S75">
        <v>11.590945882352941</v>
      </c>
      <c r="T75">
        <v>0</v>
      </c>
      <c r="U75">
        <v>51.756345640569393</v>
      </c>
      <c r="V75">
        <v>1.6226256983240226</v>
      </c>
      <c r="W75">
        <v>18.389214702760082</v>
      </c>
      <c r="X75">
        <v>43.195497474481741</v>
      </c>
      <c r="Y75">
        <v>0</v>
      </c>
      <c r="Z75">
        <v>0</v>
      </c>
      <c r="AA75">
        <v>5.0316179469748468</v>
      </c>
      <c r="AB75">
        <v>5.2685999999999993</v>
      </c>
      <c r="AC75">
        <v>0</v>
      </c>
      <c r="AD75">
        <v>0.58019999999999994</v>
      </c>
      <c r="AE75">
        <v>21.712782000000001</v>
      </c>
      <c r="AF75">
        <v>6.1515000000000022</v>
      </c>
      <c r="AG75">
        <v>27.984761279999997</v>
      </c>
      <c r="AH75">
        <v>27.034799999999997</v>
      </c>
      <c r="AI75">
        <v>0</v>
      </c>
      <c r="AJ75">
        <v>0</v>
      </c>
      <c r="AK75">
        <v>11.426700000000002</v>
      </c>
      <c r="AL75">
        <v>26.873899999999995</v>
      </c>
      <c r="AM75">
        <v>0</v>
      </c>
      <c r="AN75">
        <v>0</v>
      </c>
      <c r="AO75">
        <v>10.329984</v>
      </c>
      <c r="AP75">
        <v>5.3450233684428907</v>
      </c>
      <c r="AQ75">
        <v>31.442400000000003</v>
      </c>
      <c r="AR75">
        <v>5.8187999999999978</v>
      </c>
      <c r="AS75">
        <v>4.1355999999999993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1009.7942170225139</v>
      </c>
      <c r="DN75">
        <v>35.217315944807389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509.61774339319203</v>
      </c>
      <c r="L76">
        <v>9.4174814624219323</v>
      </c>
      <c r="M76">
        <v>63.768728908886388</v>
      </c>
      <c r="N76">
        <v>25.460956071428576</v>
      </c>
      <c r="O76">
        <v>73.288699267782434</v>
      </c>
      <c r="P76">
        <v>20.376630707476167</v>
      </c>
      <c r="Q76">
        <v>8.7764267219057484</v>
      </c>
      <c r="R76">
        <v>18.613568440322187</v>
      </c>
      <c r="S76">
        <v>11.590945882352941</v>
      </c>
      <c r="T76">
        <v>0</v>
      </c>
      <c r="U76">
        <v>51.756345640569393</v>
      </c>
      <c r="V76">
        <v>1.6226256983240226</v>
      </c>
      <c r="W76">
        <v>18.389214702760082</v>
      </c>
      <c r="X76">
        <v>43.195497474481741</v>
      </c>
      <c r="Y76">
        <v>0</v>
      </c>
      <c r="Z76">
        <v>0</v>
      </c>
      <c r="AA76">
        <v>9.7162277596755686</v>
      </c>
      <c r="AB76">
        <v>5.2685999999999993</v>
      </c>
      <c r="AC76">
        <v>0</v>
      </c>
      <c r="AD76">
        <v>0.58019999999999994</v>
      </c>
      <c r="AE76">
        <v>21.712782000000001</v>
      </c>
      <c r="AF76">
        <v>6.1515000000000022</v>
      </c>
      <c r="AG76">
        <v>27.984761279999997</v>
      </c>
      <c r="AH76">
        <v>36.600959999999993</v>
      </c>
      <c r="AI76">
        <v>0</v>
      </c>
      <c r="AJ76">
        <v>0</v>
      </c>
      <c r="AK76">
        <v>11.426700000000002</v>
      </c>
      <c r="AL76">
        <v>59.217938999999987</v>
      </c>
      <c r="AM76">
        <v>1.5805799999999999</v>
      </c>
      <c r="AN76">
        <v>0</v>
      </c>
      <c r="AO76">
        <v>10.329984</v>
      </c>
      <c r="AP76">
        <v>5.3450233684428907</v>
      </c>
      <c r="AQ76">
        <v>36.420780000000001</v>
      </c>
      <c r="AR76">
        <v>5.8187999999999978</v>
      </c>
      <c r="AS76">
        <v>4.1355999999999993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1061.156597787231</v>
      </c>
      <c r="DN76">
        <v>37.008703992790977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509.61774339319203</v>
      </c>
      <c r="L77">
        <v>9.2725011883258865</v>
      </c>
      <c r="M77">
        <v>63.768728908886388</v>
      </c>
      <c r="N77">
        <v>25.460956071428576</v>
      </c>
      <c r="O77">
        <v>73.288699267782434</v>
      </c>
      <c r="P77">
        <v>20.376630707476167</v>
      </c>
      <c r="Q77">
        <v>8.7764267219057484</v>
      </c>
      <c r="R77">
        <v>18.613568440322187</v>
      </c>
      <c r="S77">
        <v>11.590945882352941</v>
      </c>
      <c r="T77">
        <v>0</v>
      </c>
      <c r="U77">
        <v>51.756345640569393</v>
      </c>
      <c r="V77">
        <v>1.6226256983240226</v>
      </c>
      <c r="W77">
        <v>18.177421331918282</v>
      </c>
      <c r="X77">
        <v>43.195497474481741</v>
      </c>
      <c r="Y77">
        <v>0</v>
      </c>
      <c r="Z77">
        <v>0</v>
      </c>
      <c r="AA77">
        <v>14.574341639513349</v>
      </c>
      <c r="AB77">
        <v>5.7837519999999998</v>
      </c>
      <c r="AC77">
        <v>4.25068</v>
      </c>
      <c r="AD77">
        <v>8.0067600000000017</v>
      </c>
      <c r="AE77">
        <v>21.712782000000001</v>
      </c>
      <c r="AF77">
        <v>6.1515000000000022</v>
      </c>
      <c r="AG77">
        <v>27.984761279999997</v>
      </c>
      <c r="AH77">
        <v>49.910399999999989</v>
      </c>
      <c r="AI77">
        <v>1.39775</v>
      </c>
      <c r="AJ77">
        <v>0</v>
      </c>
      <c r="AK77">
        <v>11.426700000000002</v>
      </c>
      <c r="AL77">
        <v>59.217938999999987</v>
      </c>
      <c r="AM77">
        <v>1.9903599999999997</v>
      </c>
      <c r="AN77">
        <v>0</v>
      </c>
      <c r="AO77">
        <v>10.975607999999999</v>
      </c>
      <c r="AP77">
        <v>5.3450233684428907</v>
      </c>
      <c r="AQ77">
        <v>43.145960000000002</v>
      </c>
      <c r="AR77">
        <v>5.8187999999999978</v>
      </c>
      <c r="AS77">
        <v>4.1355999999999993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1099.0175775446146</v>
      </c>
      <c r="DN77">
        <v>38.32923047030738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509.61774339319203</v>
      </c>
      <c r="L78">
        <v>9.2725011883258865</v>
      </c>
      <c r="M78">
        <v>63.768728908886388</v>
      </c>
      <c r="N78">
        <v>25.460956071428576</v>
      </c>
      <c r="O78">
        <v>73.288699267782434</v>
      </c>
      <c r="P78">
        <v>20.376630707476167</v>
      </c>
      <c r="Q78">
        <v>8.7764267219057484</v>
      </c>
      <c r="R78">
        <v>18.613568440322187</v>
      </c>
      <c r="S78">
        <v>11.590945882352941</v>
      </c>
      <c r="T78">
        <v>0</v>
      </c>
      <c r="U78">
        <v>51.756345640569393</v>
      </c>
      <c r="V78">
        <v>1.6226256983240226</v>
      </c>
      <c r="W78">
        <v>18.177421331918282</v>
      </c>
      <c r="X78">
        <v>43.195497474481741</v>
      </c>
      <c r="Y78">
        <v>0</v>
      </c>
      <c r="Z78">
        <v>1.4492999999999996</v>
      </c>
      <c r="AA78">
        <v>16.656390445158117</v>
      </c>
      <c r="AB78">
        <v>11.567504</v>
      </c>
      <c r="AC78">
        <v>8.50136</v>
      </c>
      <c r="AD78">
        <v>12.010140000000003</v>
      </c>
      <c r="AE78">
        <v>21.712782000000001</v>
      </c>
      <c r="AF78">
        <v>6.1515000000000022</v>
      </c>
      <c r="AG78">
        <v>27.984761279999997</v>
      </c>
      <c r="AH78">
        <v>49.910399999999989</v>
      </c>
      <c r="AI78">
        <v>2.2363999999999997</v>
      </c>
      <c r="AJ78">
        <v>0</v>
      </c>
      <c r="AK78">
        <v>11.426700000000002</v>
      </c>
      <c r="AL78">
        <v>59.217938999999987</v>
      </c>
      <c r="AM78">
        <v>2.2830599999999999</v>
      </c>
      <c r="AN78">
        <v>0</v>
      </c>
      <c r="AO78">
        <v>10.975607999999999</v>
      </c>
      <c r="AP78">
        <v>5.3450233684428907</v>
      </c>
      <c r="AQ78">
        <v>43.145960000000002</v>
      </c>
      <c r="AR78">
        <v>5.8187999999999978</v>
      </c>
      <c r="AS78">
        <v>4.1355999999999993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1117.0878339251751</v>
      </c>
      <c r="DN78">
        <v>38.959484895391569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509.61774339319203</v>
      </c>
      <c r="L79">
        <v>9.2725011883258865</v>
      </c>
      <c r="M79">
        <v>63.768728908886388</v>
      </c>
      <c r="N79">
        <v>25.460956071428576</v>
      </c>
      <c r="O79">
        <v>73.288699267782434</v>
      </c>
      <c r="P79">
        <v>20.376630707476167</v>
      </c>
      <c r="Q79">
        <v>8.7764267219057484</v>
      </c>
      <c r="R79">
        <v>18.613568440322187</v>
      </c>
      <c r="S79">
        <v>11.590945882352941</v>
      </c>
      <c r="T79">
        <v>0</v>
      </c>
      <c r="U79">
        <v>51.756345640569393</v>
      </c>
      <c r="V79">
        <v>1.6226256983240226</v>
      </c>
      <c r="W79">
        <v>18.177421331918282</v>
      </c>
      <c r="X79">
        <v>43.195497474481741</v>
      </c>
      <c r="Y79">
        <v>0</v>
      </c>
      <c r="Z79">
        <v>8.5914503999999976</v>
      </c>
      <c r="AA79">
        <v>18.513577979793244</v>
      </c>
      <c r="AB79">
        <v>17.351255999999999</v>
      </c>
      <c r="AC79">
        <v>12.764903812156431</v>
      </c>
      <c r="AD79">
        <v>16.050652800000005</v>
      </c>
      <c r="AE79">
        <v>21.712782000000001</v>
      </c>
      <c r="AF79">
        <v>6.835</v>
      </c>
      <c r="AG79">
        <v>27.984761279999997</v>
      </c>
      <c r="AH79">
        <v>61.639344000000008</v>
      </c>
      <c r="AI79">
        <v>14.362160799999996</v>
      </c>
      <c r="AJ79">
        <v>0</v>
      </c>
      <c r="AK79">
        <v>11.426700000000002</v>
      </c>
      <c r="AL79">
        <v>59.217938999999987</v>
      </c>
      <c r="AM79">
        <v>6.9405023999999997</v>
      </c>
      <c r="AN79">
        <v>0</v>
      </c>
      <c r="AO79">
        <v>10.975607999999999</v>
      </c>
      <c r="AP79">
        <v>5.3450233684428907</v>
      </c>
      <c r="AQ79">
        <v>43.145960000000002</v>
      </c>
      <c r="AR79">
        <v>7.2734999999999976</v>
      </c>
      <c r="AS79">
        <v>4.1355999999999993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1169.0143317544105</v>
      </c>
      <c r="DN79">
        <v>40.77048081294798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509.61774339319203</v>
      </c>
      <c r="L80">
        <v>9.2725011883258865</v>
      </c>
      <c r="M80">
        <v>63.768728908886388</v>
      </c>
      <c r="N80">
        <v>25.460956071428576</v>
      </c>
      <c r="O80">
        <v>73.288699267782434</v>
      </c>
      <c r="P80">
        <v>20.376630707476167</v>
      </c>
      <c r="Q80">
        <v>8.7764267219057484</v>
      </c>
      <c r="R80">
        <v>18.613568440322187</v>
      </c>
      <c r="S80">
        <v>11.590945882352941</v>
      </c>
      <c r="T80">
        <v>0</v>
      </c>
      <c r="U80">
        <v>51.756345640569393</v>
      </c>
      <c r="V80">
        <v>1.6226256983240226</v>
      </c>
      <c r="W80">
        <v>18.177421331918282</v>
      </c>
      <c r="X80">
        <v>43.195497474481741</v>
      </c>
      <c r="Y80">
        <v>0</v>
      </c>
      <c r="Z80">
        <v>8.5914503999999976</v>
      </c>
      <c r="AA80">
        <v>18.513577979793244</v>
      </c>
      <c r="AB80">
        <v>17.351255999999999</v>
      </c>
      <c r="AC80">
        <v>12.764903812156431</v>
      </c>
      <c r="AD80">
        <v>16.050652800000005</v>
      </c>
      <c r="AE80">
        <v>21.712782000000001</v>
      </c>
      <c r="AF80">
        <v>6.835</v>
      </c>
      <c r="AG80">
        <v>27.984761279999997</v>
      </c>
      <c r="AH80">
        <v>61.639344000000008</v>
      </c>
      <c r="AI80">
        <v>14.362160799999996</v>
      </c>
      <c r="AJ80">
        <v>0</v>
      </c>
      <c r="AK80">
        <v>11.426700000000002</v>
      </c>
      <c r="AL80">
        <v>9.9693499999999986</v>
      </c>
      <c r="AM80">
        <v>6.9405023999999997</v>
      </c>
      <c r="AN80">
        <v>0</v>
      </c>
      <c r="AO80">
        <v>10.975607999999999</v>
      </c>
      <c r="AP80">
        <v>5.3450233684428907</v>
      </c>
      <c r="AQ80">
        <v>43.145960000000002</v>
      </c>
      <c r="AR80">
        <v>7.2734999999999976</v>
      </c>
      <c r="AS80">
        <v>4.1355999999999993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1121.4254205662867</v>
      </c>
      <c r="DN80">
        <v>39.110803001071915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509.61774339319203</v>
      </c>
      <c r="L81">
        <v>9.2725011883258865</v>
      </c>
      <c r="M81">
        <v>63.768728908886388</v>
      </c>
      <c r="N81">
        <v>25.460956071428576</v>
      </c>
      <c r="O81">
        <v>73.288699267782434</v>
      </c>
      <c r="P81">
        <v>20.376630707476167</v>
      </c>
      <c r="Q81">
        <v>8.7764267219057484</v>
      </c>
      <c r="R81">
        <v>18.613568440322187</v>
      </c>
      <c r="S81">
        <v>11.590945882352941</v>
      </c>
      <c r="T81">
        <v>0</v>
      </c>
      <c r="U81">
        <v>51.756345640569393</v>
      </c>
      <c r="V81">
        <v>1.6226256983240226</v>
      </c>
      <c r="W81">
        <v>18.177421331918282</v>
      </c>
      <c r="X81">
        <v>43.195497474481741</v>
      </c>
      <c r="Y81">
        <v>0</v>
      </c>
      <c r="Z81">
        <v>8.5914503999999976</v>
      </c>
      <c r="AA81">
        <v>18.513577979793244</v>
      </c>
      <c r="AB81">
        <v>17.351255999999999</v>
      </c>
      <c r="AC81">
        <v>12.764903812156431</v>
      </c>
      <c r="AD81">
        <v>16.050652800000005</v>
      </c>
      <c r="AE81">
        <v>21.712782000000001</v>
      </c>
      <c r="AF81">
        <v>6.835</v>
      </c>
      <c r="AG81">
        <v>27.984761279999997</v>
      </c>
      <c r="AH81">
        <v>61.639344000000008</v>
      </c>
      <c r="AI81">
        <v>14.362160799999996</v>
      </c>
      <c r="AJ81">
        <v>0</v>
      </c>
      <c r="AK81">
        <v>11.426700000000002</v>
      </c>
      <c r="AL81">
        <v>9.9693499999999986</v>
      </c>
      <c r="AM81">
        <v>6.9405023999999997</v>
      </c>
      <c r="AN81">
        <v>0</v>
      </c>
      <c r="AO81">
        <v>11.621231999999997</v>
      </c>
      <c r="AP81">
        <v>5.3450233684428907</v>
      </c>
      <c r="AQ81">
        <v>43.145960000000002</v>
      </c>
      <c r="AR81">
        <v>7.2734999999999976</v>
      </c>
      <c r="AS81">
        <v>4.1355999999999993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1122.0492870374867</v>
      </c>
      <c r="DN81">
        <v>39.13256052987191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509.61774339319203</v>
      </c>
      <c r="L82">
        <v>9.2725011883258865</v>
      </c>
      <c r="M82">
        <v>63.768728908886388</v>
      </c>
      <c r="N82">
        <v>25.460956071428576</v>
      </c>
      <c r="O82">
        <v>73.288699267782434</v>
      </c>
      <c r="P82">
        <v>20.376630707476167</v>
      </c>
      <c r="Q82">
        <v>8.7764267219057484</v>
      </c>
      <c r="R82">
        <v>18.613568440322187</v>
      </c>
      <c r="S82">
        <v>11.590945882352941</v>
      </c>
      <c r="T82">
        <v>0</v>
      </c>
      <c r="U82">
        <v>51.756345640569393</v>
      </c>
      <c r="V82">
        <v>1.6226256983240226</v>
      </c>
      <c r="W82">
        <v>18.177421331918282</v>
      </c>
      <c r="X82">
        <v>43.195497474481741</v>
      </c>
      <c r="Y82">
        <v>0</v>
      </c>
      <c r="Z82">
        <v>8.5914503999999976</v>
      </c>
      <c r="AA82">
        <v>18.513577979793244</v>
      </c>
      <c r="AB82">
        <v>17.351255999999999</v>
      </c>
      <c r="AC82">
        <v>12.764903812156431</v>
      </c>
      <c r="AD82">
        <v>16.050652800000005</v>
      </c>
      <c r="AE82">
        <v>21.712782000000001</v>
      </c>
      <c r="AF82">
        <v>6.835</v>
      </c>
      <c r="AG82">
        <v>27.984761279999997</v>
      </c>
      <c r="AH82">
        <v>61.639344000000008</v>
      </c>
      <c r="AI82">
        <v>14.362160799999996</v>
      </c>
      <c r="AJ82">
        <v>0</v>
      </c>
      <c r="AK82">
        <v>11.426700000000002</v>
      </c>
      <c r="AL82">
        <v>9.9693499999999986</v>
      </c>
      <c r="AM82">
        <v>6.9405023999999997</v>
      </c>
      <c r="AN82">
        <v>0</v>
      </c>
      <c r="AO82">
        <v>11.621231999999997</v>
      </c>
      <c r="AP82">
        <v>5.3450233684428907</v>
      </c>
      <c r="AQ82">
        <v>43.145960000000002</v>
      </c>
      <c r="AR82">
        <v>7.2734999999999976</v>
      </c>
      <c r="AS82">
        <v>4.1355999999999993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1122.0492870374867</v>
      </c>
      <c r="DN82">
        <v>39.13256052987191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509.61774339319203</v>
      </c>
      <c r="L83">
        <v>8.9516892052476464</v>
      </c>
      <c r="M83">
        <v>63.768728908886388</v>
      </c>
      <c r="N83">
        <v>25.460956071428576</v>
      </c>
      <c r="O83">
        <v>73.288699267782434</v>
      </c>
      <c r="P83">
        <v>20.376630707476167</v>
      </c>
      <c r="Q83">
        <v>8.7764267219057484</v>
      </c>
      <c r="R83">
        <v>18.613568440322187</v>
      </c>
      <c r="S83">
        <v>11.590945882352941</v>
      </c>
      <c r="T83">
        <v>0</v>
      </c>
      <c r="U83">
        <v>51.756345640569393</v>
      </c>
      <c r="V83">
        <v>1.6226256983240226</v>
      </c>
      <c r="W83">
        <v>18.177421331918282</v>
      </c>
      <c r="X83">
        <v>43.195497474481741</v>
      </c>
      <c r="Y83">
        <v>0</v>
      </c>
      <c r="Z83">
        <v>0.96619999999999984</v>
      </c>
      <c r="AA83">
        <v>18.513577979793244</v>
      </c>
      <c r="AB83">
        <v>17.351255999999999</v>
      </c>
      <c r="AC83">
        <v>12.764903812156431</v>
      </c>
      <c r="AD83">
        <v>16.050652800000005</v>
      </c>
      <c r="AE83">
        <v>21.712782000000001</v>
      </c>
      <c r="AF83">
        <v>6.835</v>
      </c>
      <c r="AG83">
        <v>27.984761279999997</v>
      </c>
      <c r="AH83">
        <v>61.639344000000008</v>
      </c>
      <c r="AI83">
        <v>14.362160799999996</v>
      </c>
      <c r="AJ83">
        <v>0</v>
      </c>
      <c r="AK83">
        <v>11.426700000000002</v>
      </c>
      <c r="AL83">
        <v>9.9693499999999986</v>
      </c>
      <c r="AM83">
        <v>6.9405023999999997</v>
      </c>
      <c r="AN83">
        <v>0</v>
      </c>
      <c r="AO83">
        <v>11.621231999999997</v>
      </c>
      <c r="AP83">
        <v>5.3450233684428907</v>
      </c>
      <c r="AQ83">
        <v>43.145960000000002</v>
      </c>
      <c r="AR83">
        <v>4.8489999999999993</v>
      </c>
      <c r="AS83">
        <v>4.1355999999999993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1112.0282126597883</v>
      </c>
      <c r="DN83">
        <v>38.783072524491963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509.61774339319203</v>
      </c>
      <c r="L84">
        <v>8.7861088268846839</v>
      </c>
      <c r="M84">
        <v>63.768728908886388</v>
      </c>
      <c r="N84">
        <v>25.460956071428576</v>
      </c>
      <c r="O84">
        <v>73.288699267782434</v>
      </c>
      <c r="P84">
        <v>20.376630707476167</v>
      </c>
      <c r="Q84">
        <v>8.7764267219057484</v>
      </c>
      <c r="R84">
        <v>18.613568440322187</v>
      </c>
      <c r="S84">
        <v>11.590945882352941</v>
      </c>
      <c r="T84">
        <v>0</v>
      </c>
      <c r="U84">
        <v>51.756345640569393</v>
      </c>
      <c r="V84">
        <v>1.6226256983240226</v>
      </c>
      <c r="W84">
        <v>18.177421331918282</v>
      </c>
      <c r="X84">
        <v>43.195497474481741</v>
      </c>
      <c r="Y84">
        <v>0</v>
      </c>
      <c r="Z84">
        <v>0</v>
      </c>
      <c r="AA84">
        <v>18.513577979793244</v>
      </c>
      <c r="AB84">
        <v>17.351255999999999</v>
      </c>
      <c r="AC84">
        <v>12.764903812156431</v>
      </c>
      <c r="AD84">
        <v>16.050652800000005</v>
      </c>
      <c r="AE84">
        <v>21.712782000000001</v>
      </c>
      <c r="AF84">
        <v>6.835</v>
      </c>
      <c r="AG84">
        <v>27.984761279999997</v>
      </c>
      <c r="AH84">
        <v>61.639344000000008</v>
      </c>
      <c r="AI84">
        <v>14.362160799999996</v>
      </c>
      <c r="AJ84">
        <v>0</v>
      </c>
      <c r="AK84">
        <v>11.426700000000002</v>
      </c>
      <c r="AL84">
        <v>9.9693499999999986</v>
      </c>
      <c r="AM84">
        <v>6.9405023999999997</v>
      </c>
      <c r="AN84">
        <v>0</v>
      </c>
      <c r="AO84">
        <v>11.621231999999997</v>
      </c>
      <c r="AP84">
        <v>5.3450233684428907</v>
      </c>
      <c r="AQ84">
        <v>43.145960000000002</v>
      </c>
      <c r="AR84">
        <v>4.8489999999999993</v>
      </c>
      <c r="AS84">
        <v>4.1355999999999993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1110.9345732803663</v>
      </c>
      <c r="DN84">
        <v>38.744931525551003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509.61774339319203</v>
      </c>
      <c r="L85">
        <v>8.6308772221694081</v>
      </c>
      <c r="M85">
        <v>63.768728908886388</v>
      </c>
      <c r="N85">
        <v>25.460956071428576</v>
      </c>
      <c r="O85">
        <v>73.288699267782434</v>
      </c>
      <c r="P85">
        <v>20.376630707476167</v>
      </c>
      <c r="Q85">
        <v>8.7764267219057484</v>
      </c>
      <c r="R85">
        <v>18.613568440322187</v>
      </c>
      <c r="S85">
        <v>11.590945882352941</v>
      </c>
      <c r="T85">
        <v>0</v>
      </c>
      <c r="U85">
        <v>51.756345640569393</v>
      </c>
      <c r="V85">
        <v>1.6226256983240226</v>
      </c>
      <c r="W85">
        <v>18.177421331918282</v>
      </c>
      <c r="X85">
        <v>43.195497474481741</v>
      </c>
      <c r="Y85">
        <v>0</v>
      </c>
      <c r="Z85">
        <v>0</v>
      </c>
      <c r="AA85">
        <v>18.513577979793244</v>
      </c>
      <c r="AB85">
        <v>17.351255999999999</v>
      </c>
      <c r="AC85">
        <v>12.764903812156431</v>
      </c>
      <c r="AD85">
        <v>16.050652800000005</v>
      </c>
      <c r="AE85">
        <v>21.712782000000001</v>
      </c>
      <c r="AF85">
        <v>6.835</v>
      </c>
      <c r="AG85">
        <v>27.984761279999997</v>
      </c>
      <c r="AH85">
        <v>61.639344000000008</v>
      </c>
      <c r="AI85">
        <v>2.2363999999999997</v>
      </c>
      <c r="AJ85">
        <v>0</v>
      </c>
      <c r="AK85">
        <v>11.426700000000002</v>
      </c>
      <c r="AL85">
        <v>9.9693499999999986</v>
      </c>
      <c r="AM85">
        <v>6.9405023999999997</v>
      </c>
      <c r="AN85">
        <v>0</v>
      </c>
      <c r="AO85">
        <v>11.621231999999997</v>
      </c>
      <c r="AP85">
        <v>5.3450233684428907</v>
      </c>
      <c r="AQ85">
        <v>43.145960000000002</v>
      </c>
      <c r="AR85">
        <v>4.8489999999999993</v>
      </c>
      <c r="AS85">
        <v>4.1355999999999993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1099.0674505970903</v>
      </c>
      <c r="DN85">
        <v>38.331061804111606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509.61774339319203</v>
      </c>
      <c r="L86">
        <v>8.6308772221694081</v>
      </c>
      <c r="M86">
        <v>63.768728908886388</v>
      </c>
      <c r="N86">
        <v>25.460956071428576</v>
      </c>
      <c r="O86">
        <v>73.288699267782434</v>
      </c>
      <c r="P86">
        <v>20.376630707476167</v>
      </c>
      <c r="Q86">
        <v>8.7764267219057484</v>
      </c>
      <c r="R86">
        <v>18.613568440322187</v>
      </c>
      <c r="S86">
        <v>11.590945882352941</v>
      </c>
      <c r="T86">
        <v>0</v>
      </c>
      <c r="U86">
        <v>51.756345640569393</v>
      </c>
      <c r="V86">
        <v>1.6226256983240226</v>
      </c>
      <c r="W86">
        <v>18.177421331918282</v>
      </c>
      <c r="X86">
        <v>43.195497474481741</v>
      </c>
      <c r="Y86">
        <v>0</v>
      </c>
      <c r="Z86">
        <v>0</v>
      </c>
      <c r="AA86">
        <v>18.513577979793244</v>
      </c>
      <c r="AB86">
        <v>17.351255999999999</v>
      </c>
      <c r="AC86">
        <v>4.25068</v>
      </c>
      <c r="AD86">
        <v>8.0067600000000017</v>
      </c>
      <c r="AE86">
        <v>21.712782000000001</v>
      </c>
      <c r="AF86">
        <v>6.1515000000000022</v>
      </c>
      <c r="AG86">
        <v>27.984761279999997</v>
      </c>
      <c r="AH86">
        <v>54.069599999999994</v>
      </c>
      <c r="AI86">
        <v>0</v>
      </c>
      <c r="AJ86">
        <v>0</v>
      </c>
      <c r="AK86">
        <v>11.426700000000002</v>
      </c>
      <c r="AL86">
        <v>9.9693499999999986</v>
      </c>
      <c r="AM86">
        <v>4.6363679999999992</v>
      </c>
      <c r="AN86">
        <v>0</v>
      </c>
      <c r="AO86">
        <v>11.621231999999997</v>
      </c>
      <c r="AP86">
        <v>5.3450233684428907</v>
      </c>
      <c r="AQ86">
        <v>41.923200000000001</v>
      </c>
      <c r="AR86">
        <v>6.7885999999999997</v>
      </c>
      <c r="AS86">
        <v>4.1355999999999993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1071.3973972111799</v>
      </c>
      <c r="DN86">
        <v>37.366060177865776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509.61774339319203</v>
      </c>
      <c r="L87">
        <v>9.7488064195896769</v>
      </c>
      <c r="M87">
        <v>63.768728908886388</v>
      </c>
      <c r="N87">
        <v>25.460956071428576</v>
      </c>
      <c r="O87">
        <v>73.288699267782434</v>
      </c>
      <c r="P87">
        <v>20.376630707476167</v>
      </c>
      <c r="Q87">
        <v>8.7764267219057484</v>
      </c>
      <c r="R87">
        <v>18.613568440322187</v>
      </c>
      <c r="S87">
        <v>11.590945882352941</v>
      </c>
      <c r="T87">
        <v>0</v>
      </c>
      <c r="U87">
        <v>51.756345640569393</v>
      </c>
      <c r="V87">
        <v>1.6226256983240226</v>
      </c>
      <c r="W87">
        <v>18.177421331918282</v>
      </c>
      <c r="X87">
        <v>43.195497474481741</v>
      </c>
      <c r="Y87">
        <v>0</v>
      </c>
      <c r="Z87">
        <v>0</v>
      </c>
      <c r="AA87">
        <v>18.513577979793244</v>
      </c>
      <c r="AB87">
        <v>17.351255999999999</v>
      </c>
      <c r="AC87">
        <v>4.25068</v>
      </c>
      <c r="AD87">
        <v>8.0067600000000017</v>
      </c>
      <c r="AE87">
        <v>21.712782000000001</v>
      </c>
      <c r="AF87">
        <v>6.1515000000000022</v>
      </c>
      <c r="AG87">
        <v>27.984761279999997</v>
      </c>
      <c r="AH87">
        <v>54.069599999999994</v>
      </c>
      <c r="AI87">
        <v>0</v>
      </c>
      <c r="AJ87">
        <v>0</v>
      </c>
      <c r="AK87">
        <v>11.426700000000002</v>
      </c>
      <c r="AL87">
        <v>9.9693499999999986</v>
      </c>
      <c r="AM87">
        <v>4.6363679999999992</v>
      </c>
      <c r="AN87">
        <v>0</v>
      </c>
      <c r="AO87">
        <v>11.621231999999997</v>
      </c>
      <c r="AP87">
        <v>5.3450233684428907</v>
      </c>
      <c r="AQ87">
        <v>41.923200000000001</v>
      </c>
      <c r="AR87">
        <v>3.8791999999999995</v>
      </c>
      <c r="AS87">
        <v>4.1355999999999993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1069.6662990775972</v>
      </c>
      <c r="DN87">
        <v>37.305687508868772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509.61774339319203</v>
      </c>
      <c r="L88">
        <v>9.7485531219235622</v>
      </c>
      <c r="M88">
        <v>63.768728908886388</v>
      </c>
      <c r="N88">
        <v>25.460956071428576</v>
      </c>
      <c r="O88">
        <v>73.288699267782434</v>
      </c>
      <c r="P88">
        <v>20.376630707476167</v>
      </c>
      <c r="Q88">
        <v>8.7764267219057484</v>
      </c>
      <c r="R88">
        <v>18.613568440322187</v>
      </c>
      <c r="S88">
        <v>11.590945882352941</v>
      </c>
      <c r="T88">
        <v>0</v>
      </c>
      <c r="U88">
        <v>51.756345640569393</v>
      </c>
      <c r="V88">
        <v>1.6226256983240226</v>
      </c>
      <c r="W88">
        <v>18.177421331918282</v>
      </c>
      <c r="X88">
        <v>43.195497474481741</v>
      </c>
      <c r="Y88">
        <v>0</v>
      </c>
      <c r="Z88">
        <v>0</v>
      </c>
      <c r="AA88">
        <v>18.513577979793244</v>
      </c>
      <c r="AB88">
        <v>17.351255999999999</v>
      </c>
      <c r="AC88">
        <v>4.25068</v>
      </c>
      <c r="AD88">
        <v>8.0067600000000017</v>
      </c>
      <c r="AE88">
        <v>21.712782000000001</v>
      </c>
      <c r="AF88">
        <v>6.1515000000000022</v>
      </c>
      <c r="AG88">
        <v>27.984761279999997</v>
      </c>
      <c r="AH88">
        <v>54.069599999999994</v>
      </c>
      <c r="AI88">
        <v>0</v>
      </c>
      <c r="AJ88">
        <v>0</v>
      </c>
      <c r="AK88">
        <v>11.426700000000002</v>
      </c>
      <c r="AL88">
        <v>9.9693499999999986</v>
      </c>
      <c r="AM88">
        <v>4.6363679999999992</v>
      </c>
      <c r="AN88">
        <v>0</v>
      </c>
      <c r="AO88">
        <v>11.621231999999997</v>
      </c>
      <c r="AP88">
        <v>5.3450233684428907</v>
      </c>
      <c r="AQ88">
        <v>41.923200000000001</v>
      </c>
      <c r="AR88">
        <v>3.8791999999999995</v>
      </c>
      <c r="AS88">
        <v>4.1355999999999993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1069.6660543123526</v>
      </c>
      <c r="DN88">
        <v>37.305678976447055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509.61774339319203</v>
      </c>
      <c r="L89">
        <v>9.7484339696143358</v>
      </c>
      <c r="M89">
        <v>63.768728908886388</v>
      </c>
      <c r="N89">
        <v>25.460956071428576</v>
      </c>
      <c r="O89">
        <v>73.288699267782434</v>
      </c>
      <c r="P89">
        <v>20.376630707476167</v>
      </c>
      <c r="Q89">
        <v>8.7764267219057484</v>
      </c>
      <c r="R89">
        <v>18.613568440322187</v>
      </c>
      <c r="S89">
        <v>11.590945882352941</v>
      </c>
      <c r="T89">
        <v>0</v>
      </c>
      <c r="U89">
        <v>51.756345640569393</v>
      </c>
      <c r="V89">
        <v>1.6226256983240226</v>
      </c>
      <c r="W89">
        <v>18.177421331918282</v>
      </c>
      <c r="X89">
        <v>43.195497474481741</v>
      </c>
      <c r="Y89">
        <v>0</v>
      </c>
      <c r="Z89">
        <v>0</v>
      </c>
      <c r="AA89">
        <v>18.513577979793244</v>
      </c>
      <c r="AB89">
        <v>17.351255999999999</v>
      </c>
      <c r="AC89">
        <v>4.25068</v>
      </c>
      <c r="AD89">
        <v>8.0067600000000017</v>
      </c>
      <c r="AE89">
        <v>21.712782000000001</v>
      </c>
      <c r="AF89">
        <v>6.1515000000000022</v>
      </c>
      <c r="AG89">
        <v>27.984761279999997</v>
      </c>
      <c r="AH89">
        <v>54.069599999999994</v>
      </c>
      <c r="AI89">
        <v>0</v>
      </c>
      <c r="AJ89">
        <v>0</v>
      </c>
      <c r="AK89">
        <v>11.426700000000002</v>
      </c>
      <c r="AL89">
        <v>18.204899999999999</v>
      </c>
      <c r="AM89">
        <v>4.6363679999999992</v>
      </c>
      <c r="AN89">
        <v>0</v>
      </c>
      <c r="AO89">
        <v>11.621231999999997</v>
      </c>
      <c r="AP89">
        <v>5.3450233684428907</v>
      </c>
      <c r="AQ89">
        <v>41.923200000000001</v>
      </c>
      <c r="AR89">
        <v>3.8791999999999995</v>
      </c>
      <c r="AS89">
        <v>4.1355999999999993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1077.6239513531461</v>
      </c>
      <c r="DN89">
        <v>37.583212783344408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509.61774339319203</v>
      </c>
      <c r="L90">
        <v>9.7484339696143358</v>
      </c>
      <c r="M90">
        <v>63.768728908886388</v>
      </c>
      <c r="N90">
        <v>25.460956071428576</v>
      </c>
      <c r="O90">
        <v>73.288699267782434</v>
      </c>
      <c r="P90">
        <v>20.376630707476167</v>
      </c>
      <c r="Q90">
        <v>8.7764267219057484</v>
      </c>
      <c r="R90">
        <v>18.613568440322187</v>
      </c>
      <c r="S90">
        <v>11.590945882352941</v>
      </c>
      <c r="T90">
        <v>0</v>
      </c>
      <c r="U90">
        <v>51.756345640569393</v>
      </c>
      <c r="V90">
        <v>1.6226256983240226</v>
      </c>
      <c r="W90">
        <v>18.177421331918282</v>
      </c>
      <c r="X90">
        <v>43.195497474481741</v>
      </c>
      <c r="Y90">
        <v>0</v>
      </c>
      <c r="Z90">
        <v>0.96619999999999984</v>
      </c>
      <c r="AA90">
        <v>18.513577979793244</v>
      </c>
      <c r="AB90">
        <v>17.351255999999999</v>
      </c>
      <c r="AC90">
        <v>12.764903812156431</v>
      </c>
      <c r="AD90">
        <v>16.050652800000005</v>
      </c>
      <c r="AE90">
        <v>21.712782000000001</v>
      </c>
      <c r="AF90">
        <v>13.67</v>
      </c>
      <c r="AG90">
        <v>27.984761279999997</v>
      </c>
      <c r="AH90">
        <v>61.639344000000008</v>
      </c>
      <c r="AI90">
        <v>0</v>
      </c>
      <c r="AJ90">
        <v>0</v>
      </c>
      <c r="AK90">
        <v>11.426700000000002</v>
      </c>
      <c r="AL90">
        <v>18.204899999999999</v>
      </c>
      <c r="AM90">
        <v>4.6363679999999992</v>
      </c>
      <c r="AN90">
        <v>0</v>
      </c>
      <c r="AO90">
        <v>11.621231999999997</v>
      </c>
      <c r="AP90">
        <v>5.3450233684428907</v>
      </c>
      <c r="AQ90">
        <v>43.145960000000002</v>
      </c>
      <c r="AR90">
        <v>3.8791999999999995</v>
      </c>
      <c r="AS90">
        <v>4.1355999999999993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1110.3190211311612</v>
      </c>
      <c r="DN90">
        <v>38.72346361748555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509.61774339319203</v>
      </c>
      <c r="L91">
        <v>9.4174814624219323</v>
      </c>
      <c r="M91">
        <v>63.768728908886388</v>
      </c>
      <c r="N91">
        <v>25.460956071428576</v>
      </c>
      <c r="O91">
        <v>73.288699267782434</v>
      </c>
      <c r="P91">
        <v>20.376630707476167</v>
      </c>
      <c r="Q91">
        <v>8.7764267219057484</v>
      </c>
      <c r="R91">
        <v>18.613568440322187</v>
      </c>
      <c r="S91">
        <v>11.590945882352941</v>
      </c>
      <c r="T91">
        <v>0</v>
      </c>
      <c r="U91">
        <v>51.756345640569393</v>
      </c>
      <c r="V91">
        <v>1.6226256983240226</v>
      </c>
      <c r="W91">
        <v>18.177421331918282</v>
      </c>
      <c r="X91">
        <v>43.195497474481741</v>
      </c>
      <c r="Y91">
        <v>0</v>
      </c>
      <c r="Z91">
        <v>8.5914503999999976</v>
      </c>
      <c r="AA91">
        <v>18.513577979793244</v>
      </c>
      <c r="AB91">
        <v>17.351255999999999</v>
      </c>
      <c r="AC91">
        <v>12.764903812156431</v>
      </c>
      <c r="AD91">
        <v>16.050652800000005</v>
      </c>
      <c r="AE91">
        <v>21.712782000000001</v>
      </c>
      <c r="AF91">
        <v>13.67</v>
      </c>
      <c r="AG91">
        <v>27.984761279999997</v>
      </c>
      <c r="AH91">
        <v>61.639344000000008</v>
      </c>
      <c r="AI91">
        <v>0</v>
      </c>
      <c r="AJ91">
        <v>0</v>
      </c>
      <c r="AK91">
        <v>11.426700000000002</v>
      </c>
      <c r="AL91">
        <v>18.204899999999999</v>
      </c>
      <c r="AM91">
        <v>4.6363679999999992</v>
      </c>
      <c r="AN91">
        <v>0</v>
      </c>
      <c r="AO91">
        <v>11.621231999999997</v>
      </c>
      <c r="AP91">
        <v>5.3450233684428907</v>
      </c>
      <c r="AQ91">
        <v>43.145960000000002</v>
      </c>
      <c r="AR91">
        <v>3.8791999999999995</v>
      </c>
      <c r="AS91">
        <v>4.1355999999999993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1117.3675011525793</v>
      </c>
      <c r="DN91">
        <v>38.969281488874969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509.61774339319203</v>
      </c>
      <c r="L92">
        <v>9.4174814624219323</v>
      </c>
      <c r="M92">
        <v>63.768728908886388</v>
      </c>
      <c r="N92">
        <v>25.460956071428576</v>
      </c>
      <c r="O92">
        <v>73.288699267782434</v>
      </c>
      <c r="P92">
        <v>20.376630707476167</v>
      </c>
      <c r="Q92">
        <v>8.7764267219057484</v>
      </c>
      <c r="R92">
        <v>18.613568440322187</v>
      </c>
      <c r="S92">
        <v>11.590945882352941</v>
      </c>
      <c r="T92">
        <v>0</v>
      </c>
      <c r="U92">
        <v>51.756345640569393</v>
      </c>
      <c r="V92">
        <v>1.6226256983240226</v>
      </c>
      <c r="W92">
        <v>18.177421331918282</v>
      </c>
      <c r="X92">
        <v>43.195497474481741</v>
      </c>
      <c r="Y92">
        <v>0</v>
      </c>
      <c r="Z92">
        <v>8.5914503999999976</v>
      </c>
      <c r="AA92">
        <v>9.7162277596755686</v>
      </c>
      <c r="AB92">
        <v>17.351255999999999</v>
      </c>
      <c r="AC92">
        <v>12.764903812156431</v>
      </c>
      <c r="AD92">
        <v>16.050652800000005</v>
      </c>
      <c r="AE92">
        <v>21.712782000000001</v>
      </c>
      <c r="AF92">
        <v>13.67</v>
      </c>
      <c r="AG92">
        <v>27.984761279999997</v>
      </c>
      <c r="AH92">
        <v>61.639344000000008</v>
      </c>
      <c r="AI92">
        <v>0</v>
      </c>
      <c r="AJ92">
        <v>0</v>
      </c>
      <c r="AK92">
        <v>11.426700000000002</v>
      </c>
      <c r="AL92">
        <v>18.204899999999999</v>
      </c>
      <c r="AM92">
        <v>4.6363679999999992</v>
      </c>
      <c r="AN92">
        <v>0</v>
      </c>
      <c r="AO92">
        <v>11.621231999999997</v>
      </c>
      <c r="AP92">
        <v>5.3450233684428907</v>
      </c>
      <c r="AQ92">
        <v>43.145960000000002</v>
      </c>
      <c r="AR92">
        <v>21.335599999999999</v>
      </c>
      <c r="AS92">
        <v>4.1355999999999993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1125.73494000752</v>
      </c>
      <c r="DN92">
        <v>39.260892413816691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509.61774339319203</v>
      </c>
      <c r="L93">
        <v>9.4174814624219323</v>
      </c>
      <c r="M93">
        <v>63.768728908886388</v>
      </c>
      <c r="N93">
        <v>25.460956071428576</v>
      </c>
      <c r="O93">
        <v>73.288699267782434</v>
      </c>
      <c r="P93">
        <v>20.376630707476167</v>
      </c>
      <c r="Q93">
        <v>8.7764267219057484</v>
      </c>
      <c r="R93">
        <v>18.613568440322187</v>
      </c>
      <c r="S93">
        <v>11.590945882352941</v>
      </c>
      <c r="T93">
        <v>0</v>
      </c>
      <c r="U93">
        <v>51.756345640569393</v>
      </c>
      <c r="V93">
        <v>1.6226256983240226</v>
      </c>
      <c r="W93">
        <v>18.177421331918282</v>
      </c>
      <c r="X93">
        <v>43.195497474481741</v>
      </c>
      <c r="Y93">
        <v>0</v>
      </c>
      <c r="Z93">
        <v>8.5914503999999976</v>
      </c>
      <c r="AA93">
        <v>9.0222114911273135</v>
      </c>
      <c r="AB93">
        <v>17.351255999999999</v>
      </c>
      <c r="AC93">
        <v>12.764903812156431</v>
      </c>
      <c r="AD93">
        <v>16.050652800000005</v>
      </c>
      <c r="AE93">
        <v>21.712782000000001</v>
      </c>
      <c r="AF93">
        <v>13.67</v>
      </c>
      <c r="AG93">
        <v>27.984761279999997</v>
      </c>
      <c r="AH93">
        <v>61.639344000000008</v>
      </c>
      <c r="AI93">
        <v>0</v>
      </c>
      <c r="AJ93">
        <v>0</v>
      </c>
      <c r="AK93">
        <v>11.426700000000002</v>
      </c>
      <c r="AL93">
        <v>59.217938999999987</v>
      </c>
      <c r="AM93">
        <v>4.6363679999999992</v>
      </c>
      <c r="AN93">
        <v>0</v>
      </c>
      <c r="AO93">
        <v>12.5251056</v>
      </c>
      <c r="AP93">
        <v>5.3450233684428907</v>
      </c>
      <c r="AQ93">
        <v>43.145960000000002</v>
      </c>
      <c r="AR93">
        <v>21.335599999999999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1165.5686396908313</v>
      </c>
      <c r="DN93">
        <v>40.650089061956919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509.61774339319203</v>
      </c>
      <c r="L94">
        <v>9.4174814624219323</v>
      </c>
      <c r="M94">
        <v>63.768728908886388</v>
      </c>
      <c r="N94">
        <v>25.460956071428576</v>
      </c>
      <c r="O94">
        <v>73.288699267782434</v>
      </c>
      <c r="P94">
        <v>20.376630707476167</v>
      </c>
      <c r="Q94">
        <v>8.7764267219057484</v>
      </c>
      <c r="R94">
        <v>18.613568440322187</v>
      </c>
      <c r="S94">
        <v>11.590945882352941</v>
      </c>
      <c r="T94">
        <v>0</v>
      </c>
      <c r="U94">
        <v>51.756345640569393</v>
      </c>
      <c r="V94">
        <v>1.6226256983240226</v>
      </c>
      <c r="W94">
        <v>18.177421331918282</v>
      </c>
      <c r="X94">
        <v>43.195497474481741</v>
      </c>
      <c r="Y94">
        <v>0</v>
      </c>
      <c r="Z94">
        <v>8.5914503999999976</v>
      </c>
      <c r="AA94">
        <v>6.9401626854825489</v>
      </c>
      <c r="AB94">
        <v>17.351255999999999</v>
      </c>
      <c r="AC94">
        <v>12.764903812156431</v>
      </c>
      <c r="AD94">
        <v>16.050652800000005</v>
      </c>
      <c r="AE94">
        <v>21.712782000000001</v>
      </c>
      <c r="AF94">
        <v>13.67</v>
      </c>
      <c r="AG94">
        <v>27.984761279999997</v>
      </c>
      <c r="AH94">
        <v>61.639344000000008</v>
      </c>
      <c r="AI94">
        <v>0</v>
      </c>
      <c r="AJ94">
        <v>0</v>
      </c>
      <c r="AK94">
        <v>11.426700000000002</v>
      </c>
      <c r="AL94">
        <v>59.217938999999987</v>
      </c>
      <c r="AM94">
        <v>4.6363679999999992</v>
      </c>
      <c r="AN94">
        <v>0</v>
      </c>
      <c r="AO94">
        <v>12.5251056</v>
      </c>
      <c r="AP94">
        <v>5.3450233684428907</v>
      </c>
      <c r="AQ94">
        <v>41.923200000000001</v>
      </c>
      <c r="AR94">
        <v>6.7885999999999997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1148.3184841414661</v>
      </c>
      <c r="DN94">
        <v>40.048435805677229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509.61774339319203</v>
      </c>
      <c r="L95">
        <v>9.4174814624219323</v>
      </c>
      <c r="M95">
        <v>63.768728908886388</v>
      </c>
      <c r="N95">
        <v>25.460956071428576</v>
      </c>
      <c r="O95">
        <v>73.288699267782434</v>
      </c>
      <c r="P95">
        <v>20.376630707476167</v>
      </c>
      <c r="Q95">
        <v>8.7764267219057484</v>
      </c>
      <c r="R95">
        <v>18.613568440322187</v>
      </c>
      <c r="S95">
        <v>11.590945882352941</v>
      </c>
      <c r="T95">
        <v>0</v>
      </c>
      <c r="U95">
        <v>51.756345640569393</v>
      </c>
      <c r="V95">
        <v>1.6226256983240226</v>
      </c>
      <c r="W95">
        <v>18.177421331918282</v>
      </c>
      <c r="X95">
        <v>43.195497474481741</v>
      </c>
      <c r="Y95">
        <v>0</v>
      </c>
      <c r="Z95">
        <v>0.96619999999999984</v>
      </c>
      <c r="AA95">
        <v>6.9401626854825489</v>
      </c>
      <c r="AB95">
        <v>17.351255999999999</v>
      </c>
      <c r="AC95">
        <v>4.25068</v>
      </c>
      <c r="AD95">
        <v>12.037989599999998</v>
      </c>
      <c r="AE95">
        <v>21.712782000000001</v>
      </c>
      <c r="AF95">
        <v>6.1515000000000022</v>
      </c>
      <c r="AG95">
        <v>27.984761279999997</v>
      </c>
      <c r="AH95">
        <v>49.910399999999989</v>
      </c>
      <c r="AI95">
        <v>0</v>
      </c>
      <c r="AJ95">
        <v>0</v>
      </c>
      <c r="AK95">
        <v>11.426700000000002</v>
      </c>
      <c r="AL95">
        <v>59.217938999999987</v>
      </c>
      <c r="AM95">
        <v>4.6363679999999992</v>
      </c>
      <c r="AN95">
        <v>0</v>
      </c>
      <c r="AO95">
        <v>12.5251056</v>
      </c>
      <c r="AP95">
        <v>5.3450233684428907</v>
      </c>
      <c r="AQ95">
        <v>41.923200000000001</v>
      </c>
      <c r="AR95">
        <v>4.8489999999999993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1108.3724334896735</v>
      </c>
      <c r="DN95">
        <v>38.65530504531332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509.61774339319203</v>
      </c>
      <c r="L96">
        <v>9.4174814624219323</v>
      </c>
      <c r="M96">
        <v>63.768728908886388</v>
      </c>
      <c r="N96">
        <v>25.460956071428576</v>
      </c>
      <c r="O96">
        <v>73.288699267782434</v>
      </c>
      <c r="P96">
        <v>20.376630707476167</v>
      </c>
      <c r="Q96">
        <v>8.7764267219057484</v>
      </c>
      <c r="R96">
        <v>18.613568440322187</v>
      </c>
      <c r="S96">
        <v>11.590945882352941</v>
      </c>
      <c r="T96">
        <v>0</v>
      </c>
      <c r="U96">
        <v>51.756345640569393</v>
      </c>
      <c r="V96">
        <v>1.6226256983240226</v>
      </c>
      <c r="W96">
        <v>18.177421331918282</v>
      </c>
      <c r="X96">
        <v>43.195497474481741</v>
      </c>
      <c r="Y96">
        <v>0</v>
      </c>
      <c r="Z96">
        <v>0</v>
      </c>
      <c r="AA96">
        <v>2.7760650741930193</v>
      </c>
      <c r="AB96">
        <v>17.351255999999999</v>
      </c>
      <c r="AC96">
        <v>0</v>
      </c>
      <c r="AD96">
        <v>4.0033800000000008</v>
      </c>
      <c r="AE96">
        <v>21.712782000000001</v>
      </c>
      <c r="AF96">
        <v>6.1515000000000022</v>
      </c>
      <c r="AG96">
        <v>27.984761279999997</v>
      </c>
      <c r="AH96">
        <v>49.910399999999989</v>
      </c>
      <c r="AI96">
        <v>0</v>
      </c>
      <c r="AJ96">
        <v>0</v>
      </c>
      <c r="AK96">
        <v>11.426700000000002</v>
      </c>
      <c r="AL96">
        <v>59.217938999999987</v>
      </c>
      <c r="AM96">
        <v>2.2830599999999999</v>
      </c>
      <c r="AN96">
        <v>0</v>
      </c>
      <c r="AO96">
        <v>12.5251056</v>
      </c>
      <c r="AP96">
        <v>5.3450233684428907</v>
      </c>
      <c r="AQ96">
        <v>41.923200000000001</v>
      </c>
      <c r="AR96">
        <v>4.8489999999999993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1089.2698442986862</v>
      </c>
      <c r="DN96">
        <v>37.988999025011573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509.61774339319203</v>
      </c>
      <c r="L97">
        <v>9.4174814624219323</v>
      </c>
      <c r="M97">
        <v>63.768728908886388</v>
      </c>
      <c r="N97">
        <v>25.460956071428576</v>
      </c>
      <c r="O97">
        <v>73.288699267782434</v>
      </c>
      <c r="P97">
        <v>20.376630707476167</v>
      </c>
      <c r="Q97">
        <v>8.7764267219057484</v>
      </c>
      <c r="R97">
        <v>18.613568440322187</v>
      </c>
      <c r="S97">
        <v>11.590945882352941</v>
      </c>
      <c r="T97">
        <v>0</v>
      </c>
      <c r="U97">
        <v>51.756345640569393</v>
      </c>
      <c r="V97">
        <v>1.6226256983240226</v>
      </c>
      <c r="W97">
        <v>18.177421331918282</v>
      </c>
      <c r="X97">
        <v>43.195497474481741</v>
      </c>
      <c r="Y97">
        <v>0</v>
      </c>
      <c r="Z97">
        <v>0</v>
      </c>
      <c r="AA97">
        <v>0</v>
      </c>
      <c r="AB97">
        <v>17.351255999999999</v>
      </c>
      <c r="AC97">
        <v>0</v>
      </c>
      <c r="AD97">
        <v>4.0033800000000008</v>
      </c>
      <c r="AE97">
        <v>21.712782000000001</v>
      </c>
      <c r="AF97">
        <v>6.1515000000000022</v>
      </c>
      <c r="AG97">
        <v>27.984761279999997</v>
      </c>
      <c r="AH97">
        <v>41.591999999999999</v>
      </c>
      <c r="AI97">
        <v>0</v>
      </c>
      <c r="AJ97">
        <v>0</v>
      </c>
      <c r="AK97">
        <v>11.426700000000002</v>
      </c>
      <c r="AL97">
        <v>18.204899999999999</v>
      </c>
      <c r="AM97">
        <v>2.2830599999999999</v>
      </c>
      <c r="AN97">
        <v>0</v>
      </c>
      <c r="AO97">
        <v>12.5251056</v>
      </c>
      <c r="AP97">
        <v>5.3450233684428907</v>
      </c>
      <c r="AQ97">
        <v>41.923200000000001</v>
      </c>
      <c r="AR97">
        <v>4.8489999999999993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1038.9184265793742</v>
      </c>
      <c r="DN97">
        <v>36.232912670130098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509.61774339319203</v>
      </c>
      <c r="L98">
        <v>9.4174814624219323</v>
      </c>
      <c r="M98">
        <v>63.768728908886388</v>
      </c>
      <c r="N98">
        <v>25.460956071428576</v>
      </c>
      <c r="O98">
        <v>73.288699267782434</v>
      </c>
      <c r="P98">
        <v>20.376630707476167</v>
      </c>
      <c r="Q98">
        <v>8.7764267219057484</v>
      </c>
      <c r="R98">
        <v>18.613568440322187</v>
      </c>
      <c r="S98">
        <v>11.590945882352941</v>
      </c>
      <c r="T98">
        <v>0</v>
      </c>
      <c r="U98">
        <v>51.756345640569393</v>
      </c>
      <c r="V98">
        <v>1.6226256983240226</v>
      </c>
      <c r="W98">
        <v>18.177421331918282</v>
      </c>
      <c r="X98">
        <v>43.195497474481741</v>
      </c>
      <c r="Y98">
        <v>0</v>
      </c>
      <c r="Z98">
        <v>0</v>
      </c>
      <c r="AA98">
        <v>0</v>
      </c>
      <c r="AB98">
        <v>17.351255999999999</v>
      </c>
      <c r="AC98">
        <v>0</v>
      </c>
      <c r="AD98">
        <v>4.0033800000000008</v>
      </c>
      <c r="AE98">
        <v>21.712782000000001</v>
      </c>
      <c r="AF98">
        <v>6.1515000000000022</v>
      </c>
      <c r="AG98">
        <v>27.984761279999997</v>
      </c>
      <c r="AH98">
        <v>29.1144</v>
      </c>
      <c r="AI98">
        <v>0</v>
      </c>
      <c r="AJ98">
        <v>0</v>
      </c>
      <c r="AK98">
        <v>11.426700000000002</v>
      </c>
      <c r="AL98">
        <v>18.204899999999999</v>
      </c>
      <c r="AM98">
        <v>0</v>
      </c>
      <c r="AN98">
        <v>0</v>
      </c>
      <c r="AO98">
        <v>12.5251056</v>
      </c>
      <c r="AP98">
        <v>5.3450233684428907</v>
      </c>
      <c r="AQ98">
        <v>41.923200000000001</v>
      </c>
      <c r="AR98">
        <v>4.8489999999999993</v>
      </c>
      <c r="AS98">
        <v>4.7264000000000008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1025.2260908833398</v>
      </c>
      <c r="DN98">
        <v>35.755388366164574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10.70706267565447</v>
      </c>
      <c r="L99">
        <f t="shared" si="2"/>
        <v>0.10911009284734136</v>
      </c>
      <c r="M99">
        <f t="shared" si="2"/>
        <v>1.3094097256183632</v>
      </c>
      <c r="N99">
        <f t="shared" si="2"/>
        <v>0.61106294571428588</v>
      </c>
      <c r="O99">
        <f t="shared" si="2"/>
        <v>1.7589287824267756</v>
      </c>
      <c r="P99">
        <f t="shared" si="2"/>
        <v>0.4890391369794273</v>
      </c>
      <c r="Q99">
        <f t="shared" si="2"/>
        <v>0.1340700032270247</v>
      </c>
      <c r="R99">
        <f t="shared" si="2"/>
        <v>0.44660147116567334</v>
      </c>
      <c r="S99">
        <f t="shared" si="2"/>
        <v>0.17273945285931905</v>
      </c>
      <c r="T99">
        <f t="shared" si="2"/>
        <v>0</v>
      </c>
      <c r="U99">
        <f t="shared" si="2"/>
        <v>1.2408592863707752</v>
      </c>
      <c r="V99">
        <f t="shared" si="2"/>
        <v>0.12594839578511793</v>
      </c>
      <c r="W99">
        <f t="shared" si="2"/>
        <v>0.38329259778292418</v>
      </c>
      <c r="X99">
        <f t="shared" si="2"/>
        <v>1.382126699032562</v>
      </c>
      <c r="Y99">
        <f t="shared" si="2"/>
        <v>0</v>
      </c>
      <c r="Z99">
        <f t="shared" si="2"/>
        <v>4.5364056199999954E-2</v>
      </c>
      <c r="AA99">
        <f t="shared" si="2"/>
        <v>9.7168870751306882E-2</v>
      </c>
      <c r="AB99">
        <f t="shared" si="2"/>
        <v>0.16617164399999992</v>
      </c>
      <c r="AC99">
        <f t="shared" si="2"/>
        <v>5.1046751436469293E-2</v>
      </c>
      <c r="AD99">
        <f t="shared" si="2"/>
        <v>0.15469814579999991</v>
      </c>
      <c r="AE99">
        <f t="shared" si="2"/>
        <v>0.47768120399999942</v>
      </c>
      <c r="AF99">
        <f t="shared" si="2"/>
        <v>0.15823025000000002</v>
      </c>
      <c r="AG99">
        <f t="shared" si="2"/>
        <v>0.67163427071999915</v>
      </c>
      <c r="AH99">
        <f t="shared" si="2"/>
        <v>0.67790800800000039</v>
      </c>
      <c r="AI99">
        <f t="shared" si="2"/>
        <v>5.3622162799999998E-2</v>
      </c>
      <c r="AJ99">
        <f t="shared" si="2"/>
        <v>0</v>
      </c>
      <c r="AK99">
        <f t="shared" si="2"/>
        <v>0.27424079999999973</v>
      </c>
      <c r="AL99">
        <f t="shared" si="2"/>
        <v>0.60297662950000019</v>
      </c>
      <c r="AM99">
        <f t="shared" si="2"/>
        <v>2.634182920000001E-2</v>
      </c>
      <c r="AN99">
        <f t="shared" si="2"/>
        <v>0</v>
      </c>
      <c r="AO99">
        <f t="shared" si="2"/>
        <v>0.23074601759999985</v>
      </c>
      <c r="AP99">
        <f t="shared" si="2"/>
        <v>0.12951272938756492</v>
      </c>
      <c r="AQ99">
        <f t="shared" si="2"/>
        <v>0.31005700000000003</v>
      </c>
      <c r="AR99">
        <f t="shared" si="2"/>
        <v>0.17335174999999983</v>
      </c>
      <c r="AS99">
        <f t="shared" si="2"/>
        <v>0.12944723356080898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22.5152156428429</v>
      </c>
      <c r="DN99">
        <f t="shared" ref="DN99" si="4">SUM(DN3:DN98)/4000</f>
        <v>0.78523497557729927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164.16355599810089</v>
      </c>
      <c r="L3">
        <v>20.004177483309217</v>
      </c>
      <c r="M3">
        <v>0</v>
      </c>
      <c r="N3">
        <v>14.717674607142859</v>
      </c>
      <c r="O3">
        <v>50.376925732217572</v>
      </c>
      <c r="P3">
        <v>51.112330657300561</v>
      </c>
      <c r="Q3">
        <v>1.0026845868152274</v>
      </c>
      <c r="R3">
        <v>10.770830876250914</v>
      </c>
      <c r="S3">
        <v>1.9970010281014392</v>
      </c>
      <c r="T3">
        <v>0</v>
      </c>
      <c r="U3">
        <v>242.74037688666607</v>
      </c>
      <c r="V3">
        <v>2.2652403623693376</v>
      </c>
      <c r="W3">
        <v>7.5573929690219286</v>
      </c>
      <c r="X3">
        <v>37.473977699242319</v>
      </c>
      <c r="Y3">
        <v>0</v>
      </c>
      <c r="Z3">
        <v>0</v>
      </c>
      <c r="AA3">
        <v>0</v>
      </c>
      <c r="AB3">
        <v>3.0474000000000014</v>
      </c>
      <c r="AC3">
        <v>0</v>
      </c>
      <c r="AD3">
        <v>4.6299000000000001</v>
      </c>
      <c r="AE3">
        <v>12.557578800000002</v>
      </c>
      <c r="AF3">
        <v>0</v>
      </c>
      <c r="AG3">
        <v>0</v>
      </c>
      <c r="AH3">
        <v>14.432399999999998</v>
      </c>
      <c r="AI3">
        <v>0</v>
      </c>
      <c r="AJ3">
        <v>0</v>
      </c>
      <c r="AK3">
        <v>6.6071499999999999</v>
      </c>
      <c r="AL3">
        <v>6.1971000000000016</v>
      </c>
      <c r="AM3">
        <v>0</v>
      </c>
      <c r="AN3">
        <v>0</v>
      </c>
      <c r="AO3">
        <v>4.1071800000000014</v>
      </c>
      <c r="AP3">
        <v>3.3282219759176783</v>
      </c>
      <c r="AQ3">
        <v>0</v>
      </c>
      <c r="AR3">
        <v>12.337600000000002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656.62876480449131</v>
      </c>
      <c r="DN3">
        <v>22.900325156359209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164.16355599810089</v>
      </c>
      <c r="L4">
        <v>20.004177483309217</v>
      </c>
      <c r="M4">
        <v>0</v>
      </c>
      <c r="N4">
        <v>14.717674607142859</v>
      </c>
      <c r="O4">
        <v>50.376925732217572</v>
      </c>
      <c r="P4">
        <v>51.112330657300561</v>
      </c>
      <c r="Q4">
        <v>1.0026845868152274</v>
      </c>
      <c r="R4">
        <v>10.770830876250914</v>
      </c>
      <c r="S4">
        <v>1.9970010281014392</v>
      </c>
      <c r="T4">
        <v>0</v>
      </c>
      <c r="U4">
        <v>242.74037688666607</v>
      </c>
      <c r="V4">
        <v>2.8985063883847548</v>
      </c>
      <c r="W4">
        <v>7.5573929690219286</v>
      </c>
      <c r="X4">
        <v>37.473977699242319</v>
      </c>
      <c r="Y4">
        <v>0</v>
      </c>
      <c r="Z4">
        <v>0</v>
      </c>
      <c r="AA4">
        <v>0</v>
      </c>
      <c r="AB4">
        <v>3.0474000000000014</v>
      </c>
      <c r="AC4">
        <v>0</v>
      </c>
      <c r="AD4">
        <v>4.6299000000000001</v>
      </c>
      <c r="AE4">
        <v>12.557578800000002</v>
      </c>
      <c r="AF4">
        <v>0</v>
      </c>
      <c r="AG4">
        <v>0</v>
      </c>
      <c r="AH4">
        <v>10.824300000000001</v>
      </c>
      <c r="AI4">
        <v>0</v>
      </c>
      <c r="AJ4">
        <v>0</v>
      </c>
      <c r="AK4">
        <v>6.6071499999999999</v>
      </c>
      <c r="AL4">
        <v>6.1971000000000016</v>
      </c>
      <c r="AM4">
        <v>0</v>
      </c>
      <c r="AN4">
        <v>0</v>
      </c>
      <c r="AO4">
        <v>4.1071800000000014</v>
      </c>
      <c r="AP4">
        <v>3.3282219759176783</v>
      </c>
      <c r="AQ4">
        <v>0</v>
      </c>
      <c r="AR4">
        <v>12.337600000000002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653.75418274176923</v>
      </c>
      <c r="DN4">
        <v>22.800073245096677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87.095048886022184</v>
      </c>
      <c r="L5">
        <v>20.004177483309217</v>
      </c>
      <c r="M5">
        <v>0</v>
      </c>
      <c r="N5">
        <v>14.717674607142859</v>
      </c>
      <c r="O5">
        <v>50.376925732217572</v>
      </c>
      <c r="P5">
        <v>51.112330657300561</v>
      </c>
      <c r="Q5">
        <v>1.0026845868152274</v>
      </c>
      <c r="R5">
        <v>10.770830876250914</v>
      </c>
      <c r="S5">
        <v>1.9970010281014392</v>
      </c>
      <c r="T5">
        <v>0</v>
      </c>
      <c r="U5">
        <v>242.74037688666607</v>
      </c>
      <c r="V5">
        <v>2.899092558983666</v>
      </c>
      <c r="W5">
        <v>7.5573929690219286</v>
      </c>
      <c r="X5">
        <v>37.473977699242319</v>
      </c>
      <c r="Y5">
        <v>0</v>
      </c>
      <c r="Z5">
        <v>0</v>
      </c>
      <c r="AA5">
        <v>0</v>
      </c>
      <c r="AB5">
        <v>3.0474000000000014</v>
      </c>
      <c r="AC5">
        <v>0</v>
      </c>
      <c r="AD5">
        <v>4.6299000000000001</v>
      </c>
      <c r="AE5">
        <v>12.557578800000002</v>
      </c>
      <c r="AF5">
        <v>0</v>
      </c>
      <c r="AG5">
        <v>0</v>
      </c>
      <c r="AH5">
        <v>10.824300000000001</v>
      </c>
      <c r="AI5">
        <v>0</v>
      </c>
      <c r="AJ5">
        <v>0</v>
      </c>
      <c r="AK5">
        <v>6.6071499999999999</v>
      </c>
      <c r="AL5">
        <v>6.1971000000000016</v>
      </c>
      <c r="AM5">
        <v>0</v>
      </c>
      <c r="AN5">
        <v>0</v>
      </c>
      <c r="AO5">
        <v>4.1071800000000014</v>
      </c>
      <c r="AP5">
        <v>3.3282219759176783</v>
      </c>
      <c r="AQ5">
        <v>0</v>
      </c>
      <c r="AR5">
        <v>3.0844000000000005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570.34208345707191</v>
      </c>
      <c r="DN5">
        <v>19.89105158831407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79.997846927259658</v>
      </c>
      <c r="L6">
        <v>20.004177483309217</v>
      </c>
      <c r="M6">
        <v>0</v>
      </c>
      <c r="N6">
        <v>14.717674607142859</v>
      </c>
      <c r="O6">
        <v>50.376925732217572</v>
      </c>
      <c r="P6">
        <v>51.112330657300561</v>
      </c>
      <c r="Q6">
        <v>1.0026845868152274</v>
      </c>
      <c r="R6">
        <v>10.770830876250914</v>
      </c>
      <c r="S6">
        <v>1.9970010281014392</v>
      </c>
      <c r="T6">
        <v>0</v>
      </c>
      <c r="U6">
        <v>242.74037688666607</v>
      </c>
      <c r="V6">
        <v>2.899092558983666</v>
      </c>
      <c r="W6">
        <v>7.5573929690219286</v>
      </c>
      <c r="X6">
        <v>37.473977699242319</v>
      </c>
      <c r="Y6">
        <v>0</v>
      </c>
      <c r="Z6">
        <v>0</v>
      </c>
      <c r="AA6">
        <v>0</v>
      </c>
      <c r="AB6">
        <v>3.0474000000000014</v>
      </c>
      <c r="AC6">
        <v>0</v>
      </c>
      <c r="AD6">
        <v>4.6299000000000001</v>
      </c>
      <c r="AE6">
        <v>12.557578800000002</v>
      </c>
      <c r="AF6">
        <v>0</v>
      </c>
      <c r="AG6">
        <v>0</v>
      </c>
      <c r="AH6">
        <v>10.824300000000001</v>
      </c>
      <c r="AI6">
        <v>0</v>
      </c>
      <c r="AJ6">
        <v>0</v>
      </c>
      <c r="AK6">
        <v>6.6071499999999999</v>
      </c>
      <c r="AL6">
        <v>6.1971000000000016</v>
      </c>
      <c r="AM6">
        <v>0</v>
      </c>
      <c r="AN6">
        <v>0</v>
      </c>
      <c r="AO6">
        <v>4.1071800000000014</v>
      </c>
      <c r="AP6">
        <v>3.3282219759176783</v>
      </c>
      <c r="AQ6">
        <v>0</v>
      </c>
      <c r="AR6">
        <v>2.8040000000000003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563.21310680522527</v>
      </c>
      <c r="DN6">
        <v>19.642426281398269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79.997846927259658</v>
      </c>
      <c r="L7">
        <v>20.004177483309217</v>
      </c>
      <c r="M7">
        <v>0</v>
      </c>
      <c r="N7">
        <v>14.717674607142859</v>
      </c>
      <c r="O7">
        <v>50.376925732217572</v>
      </c>
      <c r="P7">
        <v>51.112330657300561</v>
      </c>
      <c r="Q7">
        <v>1.0026845868152274</v>
      </c>
      <c r="R7">
        <v>4.9982788923424692</v>
      </c>
      <c r="S7">
        <v>1.9970010281014392</v>
      </c>
      <c r="T7">
        <v>0</v>
      </c>
      <c r="U7">
        <v>242.74037688666607</v>
      </c>
      <c r="V7">
        <v>2.899092558983666</v>
      </c>
      <c r="W7">
        <v>7.5573929690219286</v>
      </c>
      <c r="X7">
        <v>37.473977699242319</v>
      </c>
      <c r="Y7">
        <v>0</v>
      </c>
      <c r="Z7">
        <v>0</v>
      </c>
      <c r="AA7">
        <v>0</v>
      </c>
      <c r="AB7">
        <v>3.0474000000000014</v>
      </c>
      <c r="AC7">
        <v>0</v>
      </c>
      <c r="AD7">
        <v>4.6299000000000001</v>
      </c>
      <c r="AE7">
        <v>12.557578800000002</v>
      </c>
      <c r="AF7">
        <v>0</v>
      </c>
      <c r="AG7">
        <v>0</v>
      </c>
      <c r="AH7">
        <v>10.824300000000001</v>
      </c>
      <c r="AI7">
        <v>0</v>
      </c>
      <c r="AJ7">
        <v>0</v>
      </c>
      <c r="AK7">
        <v>6.6071499999999999</v>
      </c>
      <c r="AL7">
        <v>6.1971000000000016</v>
      </c>
      <c r="AM7">
        <v>0</v>
      </c>
      <c r="AN7">
        <v>0</v>
      </c>
      <c r="AO7">
        <v>4.1071800000000014</v>
      </c>
      <c r="AP7">
        <v>3.3282219759176783</v>
      </c>
      <c r="AQ7">
        <v>0</v>
      </c>
      <c r="AR7">
        <v>2.8040000000000003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557.63508974280967</v>
      </c>
      <c r="DN7">
        <v>19.447891359905327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79.997846927259658</v>
      </c>
      <c r="L8">
        <v>20.004177483309217</v>
      </c>
      <c r="M8">
        <v>0</v>
      </c>
      <c r="N8">
        <v>14.717674607142859</v>
      </c>
      <c r="O8">
        <v>50.376925732217572</v>
      </c>
      <c r="P8">
        <v>51.112330657300561</v>
      </c>
      <c r="Q8">
        <v>1.0026845868152274</v>
      </c>
      <c r="R8">
        <v>4.9982788923424692</v>
      </c>
      <c r="S8">
        <v>1.9970010281014392</v>
      </c>
      <c r="T8">
        <v>0</v>
      </c>
      <c r="U8">
        <v>242.74037688666607</v>
      </c>
      <c r="V8">
        <v>4.739969955654102</v>
      </c>
      <c r="W8">
        <v>7.5573929690219286</v>
      </c>
      <c r="X8">
        <v>37.473977699242319</v>
      </c>
      <c r="Y8">
        <v>0</v>
      </c>
      <c r="Z8">
        <v>0</v>
      </c>
      <c r="AA8">
        <v>0</v>
      </c>
      <c r="AB8">
        <v>3.0474000000000014</v>
      </c>
      <c r="AC8">
        <v>0</v>
      </c>
      <c r="AD8">
        <v>4.6299000000000001</v>
      </c>
      <c r="AE8">
        <v>12.557578800000002</v>
      </c>
      <c r="AF8">
        <v>0</v>
      </c>
      <c r="AG8">
        <v>0</v>
      </c>
      <c r="AH8">
        <v>10.824300000000001</v>
      </c>
      <c r="AI8">
        <v>0</v>
      </c>
      <c r="AJ8">
        <v>0</v>
      </c>
      <c r="AK8">
        <v>6.6071499999999999</v>
      </c>
      <c r="AL8">
        <v>6.1971000000000016</v>
      </c>
      <c r="AM8">
        <v>0</v>
      </c>
      <c r="AN8">
        <v>0</v>
      </c>
      <c r="AO8">
        <v>4.1071800000000014</v>
      </c>
      <c r="AP8">
        <v>3.3282219759176783</v>
      </c>
      <c r="AQ8">
        <v>0</v>
      </c>
      <c r="AR8">
        <v>2.8040000000000003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559.41392966514809</v>
      </c>
      <c r="DN8">
        <v>19.509928834237421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79.997846927259658</v>
      </c>
      <c r="L9">
        <v>20.004177483309217</v>
      </c>
      <c r="M9">
        <v>0</v>
      </c>
      <c r="N9">
        <v>14.717674607142859</v>
      </c>
      <c r="O9">
        <v>50.376925732217572</v>
      </c>
      <c r="P9">
        <v>51.112330657300561</v>
      </c>
      <c r="Q9">
        <v>1.0026845868152274</v>
      </c>
      <c r="R9">
        <v>4.9982788923424692</v>
      </c>
      <c r="S9">
        <v>1.9970010281014392</v>
      </c>
      <c r="T9">
        <v>0</v>
      </c>
      <c r="U9">
        <v>242.74037688666607</v>
      </c>
      <c r="V9">
        <v>0</v>
      </c>
      <c r="W9">
        <v>7.5573929690219286</v>
      </c>
      <c r="X9">
        <v>37.473977699242319</v>
      </c>
      <c r="Y9">
        <v>0</v>
      </c>
      <c r="Z9">
        <v>0</v>
      </c>
      <c r="AA9">
        <v>0</v>
      </c>
      <c r="AB9">
        <v>3.0474000000000014</v>
      </c>
      <c r="AC9">
        <v>0</v>
      </c>
      <c r="AD9">
        <v>4.6299000000000001</v>
      </c>
      <c r="AE9">
        <v>12.557578800000002</v>
      </c>
      <c r="AF9">
        <v>0</v>
      </c>
      <c r="AG9">
        <v>0</v>
      </c>
      <c r="AH9">
        <v>10.824300000000001</v>
      </c>
      <c r="AI9">
        <v>0</v>
      </c>
      <c r="AJ9">
        <v>0</v>
      </c>
      <c r="AK9">
        <v>6.6071499999999999</v>
      </c>
      <c r="AL9">
        <v>6.1971000000000016</v>
      </c>
      <c r="AM9">
        <v>0</v>
      </c>
      <c r="AN9">
        <v>0</v>
      </c>
      <c r="AO9">
        <v>4.1071800000000014</v>
      </c>
      <c r="AP9">
        <v>3.3282219759176783</v>
      </c>
      <c r="AQ9">
        <v>0</v>
      </c>
      <c r="AR9">
        <v>2.8040000000000003</v>
      </c>
      <c r="AS9">
        <v>3.0752999999999999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549.97601934592717</v>
      </c>
      <c r="DN9">
        <v>19.18077889940977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79.997846927259658</v>
      </c>
      <c r="L10">
        <v>20.004177483309217</v>
      </c>
      <c r="M10">
        <v>0</v>
      </c>
      <c r="N10">
        <v>14.717674607142859</v>
      </c>
      <c r="O10">
        <v>50.376925732217572</v>
      </c>
      <c r="P10">
        <v>51.112330657300561</v>
      </c>
      <c r="Q10">
        <v>1.0026845868152274</v>
      </c>
      <c r="R10">
        <v>4.9982788923424692</v>
      </c>
      <c r="S10">
        <v>1.9970010281014392</v>
      </c>
      <c r="T10">
        <v>0</v>
      </c>
      <c r="U10">
        <v>242.74037688666607</v>
      </c>
      <c r="V10">
        <v>0</v>
      </c>
      <c r="W10">
        <v>7.5573929690219286</v>
      </c>
      <c r="X10">
        <v>37.473977699242319</v>
      </c>
      <c r="Y10">
        <v>0</v>
      </c>
      <c r="Z10">
        <v>0</v>
      </c>
      <c r="AA10">
        <v>0</v>
      </c>
      <c r="AB10">
        <v>3.0474000000000014</v>
      </c>
      <c r="AC10">
        <v>0</v>
      </c>
      <c r="AD10">
        <v>4.6299000000000001</v>
      </c>
      <c r="AE10">
        <v>12.557578800000002</v>
      </c>
      <c r="AF10">
        <v>0</v>
      </c>
      <c r="AG10">
        <v>0</v>
      </c>
      <c r="AH10">
        <v>10.824300000000001</v>
      </c>
      <c r="AI10">
        <v>0</v>
      </c>
      <c r="AJ10">
        <v>0</v>
      </c>
      <c r="AK10">
        <v>6.6071499999999999</v>
      </c>
      <c r="AL10">
        <v>6.1971000000000016</v>
      </c>
      <c r="AM10">
        <v>0</v>
      </c>
      <c r="AN10">
        <v>0</v>
      </c>
      <c r="AO10">
        <v>4.1071800000000014</v>
      </c>
      <c r="AP10">
        <v>3.3282219759176783</v>
      </c>
      <c r="AQ10">
        <v>0</v>
      </c>
      <c r="AR10">
        <v>2.8040000000000003</v>
      </c>
      <c r="AS10">
        <v>2.5627500000000003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549.48074231648923</v>
      </c>
      <c r="DN10">
        <v>19.163505928847773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79.997846927259658</v>
      </c>
      <c r="L11">
        <v>20.00417039943159</v>
      </c>
      <c r="M11">
        <v>0</v>
      </c>
      <c r="N11">
        <v>14.717674607142859</v>
      </c>
      <c r="O11">
        <v>50.376925732217572</v>
      </c>
      <c r="P11">
        <v>51.112330657300561</v>
      </c>
      <c r="Q11">
        <v>1.0038809831824063</v>
      </c>
      <c r="R11">
        <v>4.9982788923424692</v>
      </c>
      <c r="S11">
        <v>1.9971777986829728</v>
      </c>
      <c r="T11">
        <v>0</v>
      </c>
      <c r="U11">
        <v>242.74037688666607</v>
      </c>
      <c r="V11">
        <v>0</v>
      </c>
      <c r="W11">
        <v>7.5573929690219286</v>
      </c>
      <c r="X11">
        <v>37.473977699242319</v>
      </c>
      <c r="Y11">
        <v>0</v>
      </c>
      <c r="Z11">
        <v>0</v>
      </c>
      <c r="AA11">
        <v>0</v>
      </c>
      <c r="AB11">
        <v>3.0474000000000014</v>
      </c>
      <c r="AC11">
        <v>0</v>
      </c>
      <c r="AD11">
        <v>4.6299000000000001</v>
      </c>
      <c r="AE11">
        <v>12.557578800000002</v>
      </c>
      <c r="AF11">
        <v>0</v>
      </c>
      <c r="AG11">
        <v>0</v>
      </c>
      <c r="AH11">
        <v>10.824300000000001</v>
      </c>
      <c r="AI11">
        <v>0</v>
      </c>
      <c r="AJ11">
        <v>0</v>
      </c>
      <c r="AK11">
        <v>6.6071499999999999</v>
      </c>
      <c r="AL11">
        <v>6.1971000000000016</v>
      </c>
      <c r="AM11">
        <v>0</v>
      </c>
      <c r="AN11">
        <v>0</v>
      </c>
      <c r="AO11">
        <v>4.1071800000000014</v>
      </c>
      <c r="AP11">
        <v>3.3282219759176783</v>
      </c>
      <c r="AQ11">
        <v>0</v>
      </c>
      <c r="AR11">
        <v>2.8040000000000003</v>
      </c>
      <c r="AS11">
        <v>2.5627500000000003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549.48206237830152</v>
      </c>
      <c r="DN11">
        <v>19.163551950106623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79.997846927259658</v>
      </c>
      <c r="L12">
        <v>20.00406434645992</v>
      </c>
      <c r="M12">
        <v>0</v>
      </c>
      <c r="N12">
        <v>14.717674607142859</v>
      </c>
      <c r="O12">
        <v>50.376925732217572</v>
      </c>
      <c r="P12">
        <v>51.112330657300561</v>
      </c>
      <c r="Q12">
        <v>1.0038809831824063</v>
      </c>
      <c r="R12">
        <v>4.9982788923424692</v>
      </c>
      <c r="S12">
        <v>1.9971777986829728</v>
      </c>
      <c r="T12">
        <v>0</v>
      </c>
      <c r="U12">
        <v>242.74037688666607</v>
      </c>
      <c r="V12">
        <v>0</v>
      </c>
      <c r="W12">
        <v>7.5573929690219286</v>
      </c>
      <c r="X12">
        <v>37.473977699242319</v>
      </c>
      <c r="Y12">
        <v>0</v>
      </c>
      <c r="Z12">
        <v>0</v>
      </c>
      <c r="AA12">
        <v>0</v>
      </c>
      <c r="AB12">
        <v>3.0474000000000014</v>
      </c>
      <c r="AC12">
        <v>0</v>
      </c>
      <c r="AD12">
        <v>4.6299000000000001</v>
      </c>
      <c r="AE12">
        <v>12.557578800000002</v>
      </c>
      <c r="AF12">
        <v>0</v>
      </c>
      <c r="AG12">
        <v>0</v>
      </c>
      <c r="AH12">
        <v>10.824300000000001</v>
      </c>
      <c r="AI12">
        <v>0</v>
      </c>
      <c r="AJ12">
        <v>0</v>
      </c>
      <c r="AK12">
        <v>6.6071499999999999</v>
      </c>
      <c r="AL12">
        <v>6.1971000000000016</v>
      </c>
      <c r="AM12">
        <v>0</v>
      </c>
      <c r="AN12">
        <v>0</v>
      </c>
      <c r="AO12">
        <v>4.1071800000000014</v>
      </c>
      <c r="AP12">
        <v>3.3282219759176783</v>
      </c>
      <c r="AQ12">
        <v>0</v>
      </c>
      <c r="AR12">
        <v>2.8040000000000003</v>
      </c>
      <c r="AS12">
        <v>2.5627500000000003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549.48195989931492</v>
      </c>
      <c r="DN12">
        <v>19.163548376121476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79.997846927259658</v>
      </c>
      <c r="L13">
        <v>20.004455783535157</v>
      </c>
      <c r="M13">
        <v>0</v>
      </c>
      <c r="N13">
        <v>14.717674607142859</v>
      </c>
      <c r="O13">
        <v>50.376925732217572</v>
      </c>
      <c r="P13">
        <v>51.112330657300561</v>
      </c>
      <c r="Q13">
        <v>1.0038809831824063</v>
      </c>
      <c r="R13">
        <v>4.9982788923424692</v>
      </c>
      <c r="S13">
        <v>1.9971777986829728</v>
      </c>
      <c r="T13">
        <v>0</v>
      </c>
      <c r="U13">
        <v>242.74037688666607</v>
      </c>
      <c r="V13">
        <v>0</v>
      </c>
      <c r="W13">
        <v>5.2612522724200934</v>
      </c>
      <c r="X13">
        <v>37.473977699242319</v>
      </c>
      <c r="Y13">
        <v>0</v>
      </c>
      <c r="Z13">
        <v>0</v>
      </c>
      <c r="AA13">
        <v>0</v>
      </c>
      <c r="AB13">
        <v>3.0474000000000014</v>
      </c>
      <c r="AC13">
        <v>0</v>
      </c>
      <c r="AD13">
        <v>4.6299000000000001</v>
      </c>
      <c r="AE13">
        <v>12.557578800000002</v>
      </c>
      <c r="AF13">
        <v>0</v>
      </c>
      <c r="AG13">
        <v>0</v>
      </c>
      <c r="AH13">
        <v>10.824300000000001</v>
      </c>
      <c r="AI13">
        <v>0</v>
      </c>
      <c r="AJ13">
        <v>0</v>
      </c>
      <c r="AK13">
        <v>6.6071499999999999</v>
      </c>
      <c r="AL13">
        <v>10.180950000000001</v>
      </c>
      <c r="AM13">
        <v>0</v>
      </c>
      <c r="AN13">
        <v>0</v>
      </c>
      <c r="AO13">
        <v>4.1071800000000014</v>
      </c>
      <c r="AP13">
        <v>3.3282219759176783</v>
      </c>
      <c r="AQ13">
        <v>0</v>
      </c>
      <c r="AR13">
        <v>2.8040000000000003</v>
      </c>
      <c r="AS13">
        <v>2.5627500000000003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551.11317152319009</v>
      </c>
      <c r="DN13">
        <v>19.220437492719817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79.997846927259658</v>
      </c>
      <c r="L14">
        <v>20.004413499220028</v>
      </c>
      <c r="M14">
        <v>0</v>
      </c>
      <c r="N14">
        <v>14.717674607142859</v>
      </c>
      <c r="O14">
        <v>50.376925732217572</v>
      </c>
      <c r="P14">
        <v>51.112330657300561</v>
      </c>
      <c r="Q14">
        <v>1.0038809831824063</v>
      </c>
      <c r="R14">
        <v>4.9982788923424692</v>
      </c>
      <c r="S14">
        <v>1.9971777986829728</v>
      </c>
      <c r="T14">
        <v>0</v>
      </c>
      <c r="U14">
        <v>242.74037688666607</v>
      </c>
      <c r="V14">
        <v>0</v>
      </c>
      <c r="W14">
        <v>5.2612522724200934</v>
      </c>
      <c r="X14">
        <v>37.473977699242319</v>
      </c>
      <c r="Y14">
        <v>0</v>
      </c>
      <c r="Z14">
        <v>0</v>
      </c>
      <c r="AA14">
        <v>0</v>
      </c>
      <c r="AB14">
        <v>3.0474000000000014</v>
      </c>
      <c r="AC14">
        <v>0</v>
      </c>
      <c r="AD14">
        <v>4.6299000000000001</v>
      </c>
      <c r="AE14">
        <v>12.557578800000002</v>
      </c>
      <c r="AF14">
        <v>0</v>
      </c>
      <c r="AG14">
        <v>0</v>
      </c>
      <c r="AH14">
        <v>10.824300000000001</v>
      </c>
      <c r="AI14">
        <v>0</v>
      </c>
      <c r="AJ14">
        <v>0</v>
      </c>
      <c r="AK14">
        <v>6.6071499999999999</v>
      </c>
      <c r="AL14">
        <v>20.158281000000006</v>
      </c>
      <c r="AM14">
        <v>0</v>
      </c>
      <c r="AN14">
        <v>0</v>
      </c>
      <c r="AO14">
        <v>4.1071800000000014</v>
      </c>
      <c r="AP14">
        <v>3.3282219759176783</v>
      </c>
      <c r="AQ14">
        <v>0</v>
      </c>
      <c r="AR14">
        <v>2.8040000000000003</v>
      </c>
      <c r="AS14">
        <v>2.5627500000000003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560.75422543494074</v>
      </c>
      <c r="DN14">
        <v>19.556672296654064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79.997846927259658</v>
      </c>
      <c r="L15">
        <v>20.004186909981431</v>
      </c>
      <c r="M15">
        <v>0</v>
      </c>
      <c r="N15">
        <v>14.717674607142859</v>
      </c>
      <c r="O15">
        <v>50.376925732217572</v>
      </c>
      <c r="P15">
        <v>51.112330657300561</v>
      </c>
      <c r="Q15">
        <v>1.0038809831824063</v>
      </c>
      <c r="R15">
        <v>4.9982788923424692</v>
      </c>
      <c r="S15">
        <v>1.9971777986829728</v>
      </c>
      <c r="T15">
        <v>0</v>
      </c>
      <c r="U15">
        <v>242.74037688666607</v>
      </c>
      <c r="V15">
        <v>0</v>
      </c>
      <c r="W15">
        <v>5.2612522724200934</v>
      </c>
      <c r="X15">
        <v>37.473977699242319</v>
      </c>
      <c r="Y15">
        <v>0</v>
      </c>
      <c r="Z15">
        <v>0</v>
      </c>
      <c r="AA15">
        <v>0</v>
      </c>
      <c r="AB15">
        <v>3.0474000000000014</v>
      </c>
      <c r="AC15">
        <v>0</v>
      </c>
      <c r="AD15">
        <v>4.6299000000000001</v>
      </c>
      <c r="AE15">
        <v>12.557578800000002</v>
      </c>
      <c r="AF15">
        <v>0</v>
      </c>
      <c r="AG15">
        <v>0</v>
      </c>
      <c r="AH15">
        <v>10.824300000000001</v>
      </c>
      <c r="AI15">
        <v>0</v>
      </c>
      <c r="AJ15">
        <v>0</v>
      </c>
      <c r="AK15">
        <v>6.6071499999999999</v>
      </c>
      <c r="AL15">
        <v>20.158281000000006</v>
      </c>
      <c r="AM15">
        <v>0</v>
      </c>
      <c r="AN15">
        <v>0</v>
      </c>
      <c r="AO15">
        <v>4.1071800000000014</v>
      </c>
      <c r="AP15">
        <v>3.0907242200604044</v>
      </c>
      <c r="AQ15">
        <v>0</v>
      </c>
      <c r="AR15">
        <v>2.8040000000000003</v>
      </c>
      <c r="AS15">
        <v>2.5627500000000003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560.52452634844644</v>
      </c>
      <c r="DN15">
        <v>19.548647038052454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79.997846927259658</v>
      </c>
      <c r="L16">
        <v>20.004282273173342</v>
      </c>
      <c r="M16">
        <v>0</v>
      </c>
      <c r="N16">
        <v>14.717674607142859</v>
      </c>
      <c r="O16">
        <v>50.376925732217572</v>
      </c>
      <c r="P16">
        <v>51.112330657300561</v>
      </c>
      <c r="Q16">
        <v>1.0038809831824063</v>
      </c>
      <c r="R16">
        <v>4.9982788923424692</v>
      </c>
      <c r="S16">
        <v>1.9971777986829728</v>
      </c>
      <c r="T16">
        <v>0</v>
      </c>
      <c r="U16">
        <v>242.74037688666607</v>
      </c>
      <c r="V16">
        <v>0</v>
      </c>
      <c r="W16">
        <v>5.2612522724200934</v>
      </c>
      <c r="X16">
        <v>37.473977699242319</v>
      </c>
      <c r="Y16">
        <v>0</v>
      </c>
      <c r="Z16">
        <v>0</v>
      </c>
      <c r="AA16">
        <v>0</v>
      </c>
      <c r="AB16">
        <v>3.0474000000000014</v>
      </c>
      <c r="AC16">
        <v>0</v>
      </c>
      <c r="AD16">
        <v>4.6299000000000001</v>
      </c>
      <c r="AE16">
        <v>12.557578800000002</v>
      </c>
      <c r="AF16">
        <v>0</v>
      </c>
      <c r="AG16">
        <v>0</v>
      </c>
      <c r="AH16">
        <v>10.824300000000001</v>
      </c>
      <c r="AI16">
        <v>0</v>
      </c>
      <c r="AJ16">
        <v>0</v>
      </c>
      <c r="AK16">
        <v>6.6071499999999999</v>
      </c>
      <c r="AL16">
        <v>20.158281000000006</v>
      </c>
      <c r="AM16">
        <v>0</v>
      </c>
      <c r="AN16">
        <v>0</v>
      </c>
      <c r="AO16">
        <v>4.1071800000000014</v>
      </c>
      <c r="AP16">
        <v>3.0907242200604044</v>
      </c>
      <c r="AQ16">
        <v>0</v>
      </c>
      <c r="AR16">
        <v>2.8040000000000003</v>
      </c>
      <c r="AS16">
        <v>2.5627500000000003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560.52461849789881</v>
      </c>
      <c r="DN16">
        <v>19.548650251792022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79.997846927259658</v>
      </c>
      <c r="L17">
        <v>20.004282273173342</v>
      </c>
      <c r="M17">
        <v>0</v>
      </c>
      <c r="N17">
        <v>14.717674607142859</v>
      </c>
      <c r="O17">
        <v>50.376925732217572</v>
      </c>
      <c r="P17">
        <v>51.112330657300561</v>
      </c>
      <c r="Q17">
        <v>1.0038809831824063</v>
      </c>
      <c r="R17">
        <v>4.9982788923424692</v>
      </c>
      <c r="S17">
        <v>1.9971777986829728</v>
      </c>
      <c r="T17">
        <v>0</v>
      </c>
      <c r="U17">
        <v>242.74037688666607</v>
      </c>
      <c r="V17">
        <v>0</v>
      </c>
      <c r="W17">
        <v>5.2612522724200934</v>
      </c>
      <c r="X17">
        <v>37.473977699242319</v>
      </c>
      <c r="Y17">
        <v>0</v>
      </c>
      <c r="Z17">
        <v>0</v>
      </c>
      <c r="AA17">
        <v>0</v>
      </c>
      <c r="AB17">
        <v>3.0474000000000014</v>
      </c>
      <c r="AC17">
        <v>0</v>
      </c>
      <c r="AD17">
        <v>4.6299000000000001</v>
      </c>
      <c r="AE17">
        <v>12.557578800000002</v>
      </c>
      <c r="AF17">
        <v>0</v>
      </c>
      <c r="AG17">
        <v>0</v>
      </c>
      <c r="AH17">
        <v>10.824300000000001</v>
      </c>
      <c r="AI17">
        <v>0</v>
      </c>
      <c r="AJ17">
        <v>0</v>
      </c>
      <c r="AK17">
        <v>6.6071499999999999</v>
      </c>
      <c r="AL17">
        <v>20.158281000000006</v>
      </c>
      <c r="AM17">
        <v>0</v>
      </c>
      <c r="AN17">
        <v>0</v>
      </c>
      <c r="AO17">
        <v>4.1071800000000014</v>
      </c>
      <c r="AP17">
        <v>3.0907242200604044</v>
      </c>
      <c r="AQ17">
        <v>0</v>
      </c>
      <c r="AR17">
        <v>12.337600000000002</v>
      </c>
      <c r="AS17">
        <v>2.5627500000000003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569.73693622869587</v>
      </c>
      <c r="DN17">
        <v>19.869932520994922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79.995609633718018</v>
      </c>
      <c r="L18">
        <v>20.004282273173342</v>
      </c>
      <c r="M18">
        <v>0</v>
      </c>
      <c r="N18">
        <v>14.717674607142859</v>
      </c>
      <c r="O18">
        <v>50.376925732217572</v>
      </c>
      <c r="P18">
        <v>51.112330657300561</v>
      </c>
      <c r="Q18">
        <v>1.0038809831824063</v>
      </c>
      <c r="R18">
        <v>4.9983749475890997</v>
      </c>
      <c r="S18">
        <v>1.9971777986829728</v>
      </c>
      <c r="T18">
        <v>0</v>
      </c>
      <c r="U18">
        <v>242.74037688666607</v>
      </c>
      <c r="V18">
        <v>0</v>
      </c>
      <c r="W18">
        <v>5.2612522724200934</v>
      </c>
      <c r="X18">
        <v>37.473977699242319</v>
      </c>
      <c r="Y18">
        <v>0</v>
      </c>
      <c r="Z18">
        <v>0</v>
      </c>
      <c r="AA18">
        <v>0</v>
      </c>
      <c r="AB18">
        <v>3.0474000000000014</v>
      </c>
      <c r="AC18">
        <v>0</v>
      </c>
      <c r="AD18">
        <v>4.6299000000000001</v>
      </c>
      <c r="AE18">
        <v>12.557578800000002</v>
      </c>
      <c r="AF18">
        <v>0</v>
      </c>
      <c r="AG18">
        <v>0</v>
      </c>
      <c r="AH18">
        <v>10.824300000000001</v>
      </c>
      <c r="AI18">
        <v>0</v>
      </c>
      <c r="AJ18">
        <v>0</v>
      </c>
      <c r="AK18">
        <v>6.6071499999999999</v>
      </c>
      <c r="AL18">
        <v>10.180950000000001</v>
      </c>
      <c r="AM18">
        <v>0</v>
      </c>
      <c r="AN18">
        <v>0</v>
      </c>
      <c r="AO18">
        <v>4.1071800000000014</v>
      </c>
      <c r="AP18">
        <v>3.0907242200604044</v>
      </c>
      <c r="AQ18">
        <v>0</v>
      </c>
      <c r="AR18">
        <v>12.337600000000002</v>
      </c>
      <c r="AS18">
        <v>2.5627500000000003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560.09377240050924</v>
      </c>
      <c r="DN18">
        <v>19.533624110886599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79.995609633718018</v>
      </c>
      <c r="L19">
        <v>20.004282273173342</v>
      </c>
      <c r="M19">
        <v>0</v>
      </c>
      <c r="N19">
        <v>14.717674607142859</v>
      </c>
      <c r="O19">
        <v>50.376925732217572</v>
      </c>
      <c r="P19">
        <v>51.112330657300561</v>
      </c>
      <c r="Q19">
        <v>1.0038809831824063</v>
      </c>
      <c r="R19">
        <v>4.9983749475890997</v>
      </c>
      <c r="S19">
        <v>1.9971777986829728</v>
      </c>
      <c r="T19">
        <v>0</v>
      </c>
      <c r="U19">
        <v>242.74037688666607</v>
      </c>
      <c r="V19">
        <v>0</v>
      </c>
      <c r="W19">
        <v>5.2612522724200934</v>
      </c>
      <c r="X19">
        <v>37.473977699242319</v>
      </c>
      <c r="Y19">
        <v>0</v>
      </c>
      <c r="Z19">
        <v>0</v>
      </c>
      <c r="AA19">
        <v>0</v>
      </c>
      <c r="AB19">
        <v>3.0474000000000014</v>
      </c>
      <c r="AC19">
        <v>0</v>
      </c>
      <c r="AD19">
        <v>4.6299000000000001</v>
      </c>
      <c r="AE19">
        <v>12.557578800000002</v>
      </c>
      <c r="AF19">
        <v>0</v>
      </c>
      <c r="AG19">
        <v>0</v>
      </c>
      <c r="AH19">
        <v>10.824300000000001</v>
      </c>
      <c r="AI19">
        <v>0</v>
      </c>
      <c r="AJ19">
        <v>0</v>
      </c>
      <c r="AK19">
        <v>6.6071499999999999</v>
      </c>
      <c r="AL19">
        <v>6.1971000000000016</v>
      </c>
      <c r="AM19">
        <v>0</v>
      </c>
      <c r="AN19">
        <v>0</v>
      </c>
      <c r="AO19">
        <v>4.1071800000000014</v>
      </c>
      <c r="AP19">
        <v>3.0907242200604044</v>
      </c>
      <c r="AQ19">
        <v>0</v>
      </c>
      <c r="AR19">
        <v>3.0844000000000005</v>
      </c>
      <c r="AS19">
        <v>2.5627500000000003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547.30281090931089</v>
      </c>
      <c r="DN19">
        <v>19.08753560208493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79.995609633718018</v>
      </c>
      <c r="L20">
        <v>20.004282273173342</v>
      </c>
      <c r="M20">
        <v>0</v>
      </c>
      <c r="N20">
        <v>14.717674607142859</v>
      </c>
      <c r="O20">
        <v>50.376925732217572</v>
      </c>
      <c r="P20">
        <v>51.112330657300561</v>
      </c>
      <c r="Q20">
        <v>1.0038809831824063</v>
      </c>
      <c r="R20">
        <v>4.9983749475890997</v>
      </c>
      <c r="S20">
        <v>1.9971777986829728</v>
      </c>
      <c r="T20">
        <v>0</v>
      </c>
      <c r="U20">
        <v>242.74037688666607</v>
      </c>
      <c r="V20">
        <v>0</v>
      </c>
      <c r="W20">
        <v>5.2612522724200934</v>
      </c>
      <c r="X20">
        <v>37.473977699242319</v>
      </c>
      <c r="Y20">
        <v>0</v>
      </c>
      <c r="Z20">
        <v>1.6562832000000001</v>
      </c>
      <c r="AA20">
        <v>0</v>
      </c>
      <c r="AB20">
        <v>3.0474000000000014</v>
      </c>
      <c r="AC20">
        <v>0</v>
      </c>
      <c r="AD20">
        <v>4.6299000000000001</v>
      </c>
      <c r="AE20">
        <v>12.557578800000002</v>
      </c>
      <c r="AF20">
        <v>0</v>
      </c>
      <c r="AG20">
        <v>0</v>
      </c>
      <c r="AH20">
        <v>10.824300000000001</v>
      </c>
      <c r="AI20">
        <v>0</v>
      </c>
      <c r="AJ20">
        <v>0</v>
      </c>
      <c r="AK20">
        <v>6.6071499999999999</v>
      </c>
      <c r="AL20">
        <v>6.1971000000000016</v>
      </c>
      <c r="AM20">
        <v>0</v>
      </c>
      <c r="AN20">
        <v>0</v>
      </c>
      <c r="AO20">
        <v>4.1071800000000014</v>
      </c>
      <c r="AP20">
        <v>3.0907242200604044</v>
      </c>
      <c r="AQ20">
        <v>0</v>
      </c>
      <c r="AR20">
        <v>2.8040000000000003</v>
      </c>
      <c r="AS20">
        <v>2.5627500000000003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548.63232688610799</v>
      </c>
      <c r="DN20">
        <v>19.13390282528783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79.995609633718018</v>
      </c>
      <c r="L21">
        <v>20.004282273173342</v>
      </c>
      <c r="M21">
        <v>0</v>
      </c>
      <c r="N21">
        <v>14.717674607142859</v>
      </c>
      <c r="O21">
        <v>50.376925732217572</v>
      </c>
      <c r="P21">
        <v>51.112330657300561</v>
      </c>
      <c r="Q21">
        <v>1.0038809831824063</v>
      </c>
      <c r="R21">
        <v>4.9983749475890997</v>
      </c>
      <c r="S21">
        <v>1.9971777986829728</v>
      </c>
      <c r="T21">
        <v>0</v>
      </c>
      <c r="U21">
        <v>242.74037688666607</v>
      </c>
      <c r="V21">
        <v>0</v>
      </c>
      <c r="W21">
        <v>5.2612522724200934</v>
      </c>
      <c r="X21">
        <v>37.473977699242319</v>
      </c>
      <c r="Y21">
        <v>0</v>
      </c>
      <c r="Z21">
        <v>1.6562832000000001</v>
      </c>
      <c r="AA21">
        <v>0</v>
      </c>
      <c r="AB21">
        <v>3.0474000000000014</v>
      </c>
      <c r="AC21">
        <v>0</v>
      </c>
      <c r="AD21">
        <v>4.6299000000000001</v>
      </c>
      <c r="AE21">
        <v>12.557578800000002</v>
      </c>
      <c r="AF21">
        <v>0</v>
      </c>
      <c r="AG21">
        <v>0</v>
      </c>
      <c r="AH21">
        <v>10.824300000000001</v>
      </c>
      <c r="AI21">
        <v>0</v>
      </c>
      <c r="AJ21">
        <v>0</v>
      </c>
      <c r="AK21">
        <v>6.6071499999999999</v>
      </c>
      <c r="AL21">
        <v>6.1971000000000016</v>
      </c>
      <c r="AM21">
        <v>0</v>
      </c>
      <c r="AN21">
        <v>0</v>
      </c>
      <c r="AO21">
        <v>4.1071800000000014</v>
      </c>
      <c r="AP21">
        <v>3.0907242200604044</v>
      </c>
      <c r="AQ21">
        <v>0</v>
      </c>
      <c r="AR21">
        <v>2.8040000000000003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548.63232688610799</v>
      </c>
      <c r="DN21">
        <v>19.13390282528783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79.995609633718018</v>
      </c>
      <c r="L22">
        <v>20.004282273173342</v>
      </c>
      <c r="M22">
        <v>0</v>
      </c>
      <c r="N22">
        <v>14.717674607142859</v>
      </c>
      <c r="O22">
        <v>50.376925732217572</v>
      </c>
      <c r="P22">
        <v>51.112330657300561</v>
      </c>
      <c r="Q22">
        <v>1.0038809831824063</v>
      </c>
      <c r="R22">
        <v>4.9983749475890997</v>
      </c>
      <c r="S22">
        <v>1.9971777986829728</v>
      </c>
      <c r="T22">
        <v>0</v>
      </c>
      <c r="U22">
        <v>242.74037688666607</v>
      </c>
      <c r="V22">
        <v>0</v>
      </c>
      <c r="W22">
        <v>5.2612522724200934</v>
      </c>
      <c r="X22">
        <v>37.473977699242319</v>
      </c>
      <c r="Y22">
        <v>0</v>
      </c>
      <c r="Z22">
        <v>1.6562832000000001</v>
      </c>
      <c r="AA22">
        <v>0</v>
      </c>
      <c r="AB22">
        <v>3.0474000000000014</v>
      </c>
      <c r="AC22">
        <v>0</v>
      </c>
      <c r="AD22">
        <v>4.6299000000000001</v>
      </c>
      <c r="AE22">
        <v>12.557578800000002</v>
      </c>
      <c r="AF22">
        <v>0</v>
      </c>
      <c r="AG22">
        <v>0</v>
      </c>
      <c r="AH22">
        <v>10.824300000000001</v>
      </c>
      <c r="AI22">
        <v>0</v>
      </c>
      <c r="AJ22">
        <v>0</v>
      </c>
      <c r="AK22">
        <v>6.6071499999999999</v>
      </c>
      <c r="AL22">
        <v>6.1971000000000016</v>
      </c>
      <c r="AM22">
        <v>0</v>
      </c>
      <c r="AN22">
        <v>0</v>
      </c>
      <c r="AO22">
        <v>4.1071800000000014</v>
      </c>
      <c r="AP22">
        <v>3.0907242200604044</v>
      </c>
      <c r="AQ22">
        <v>0</v>
      </c>
      <c r="AR22">
        <v>2.8040000000000003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548.63232688610799</v>
      </c>
      <c r="DN22">
        <v>19.13390282528783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79.995609633718018</v>
      </c>
      <c r="L23">
        <v>20.004282273173342</v>
      </c>
      <c r="M23">
        <v>0</v>
      </c>
      <c r="N23">
        <v>14.717674607142859</v>
      </c>
      <c r="O23">
        <v>50.376925732217572</v>
      </c>
      <c r="P23">
        <v>51.112330657300561</v>
      </c>
      <c r="Q23">
        <v>1.0038809831824063</v>
      </c>
      <c r="R23">
        <v>4.9983749475890997</v>
      </c>
      <c r="S23">
        <v>1.9971777986829728</v>
      </c>
      <c r="T23">
        <v>0</v>
      </c>
      <c r="U23">
        <v>242.74037688666607</v>
      </c>
      <c r="V23">
        <v>0</v>
      </c>
      <c r="W23">
        <v>5.2612522724200934</v>
      </c>
      <c r="X23">
        <v>37.473977699242319</v>
      </c>
      <c r="Y23">
        <v>0</v>
      </c>
      <c r="Z23">
        <v>1.6562832000000001</v>
      </c>
      <c r="AA23">
        <v>0</v>
      </c>
      <c r="AB23">
        <v>3.0474000000000014</v>
      </c>
      <c r="AC23">
        <v>0</v>
      </c>
      <c r="AD23">
        <v>4.6299000000000001</v>
      </c>
      <c r="AE23">
        <v>12.557578800000002</v>
      </c>
      <c r="AF23">
        <v>0</v>
      </c>
      <c r="AG23">
        <v>0</v>
      </c>
      <c r="AH23">
        <v>10.824300000000001</v>
      </c>
      <c r="AI23">
        <v>0</v>
      </c>
      <c r="AJ23">
        <v>0</v>
      </c>
      <c r="AK23">
        <v>6.6071499999999999</v>
      </c>
      <c r="AL23">
        <v>6.1971000000000016</v>
      </c>
      <c r="AM23">
        <v>0</v>
      </c>
      <c r="AN23">
        <v>0</v>
      </c>
      <c r="AO23">
        <v>4.1071800000000014</v>
      </c>
      <c r="AP23">
        <v>3.0907242200604044</v>
      </c>
      <c r="AQ23">
        <v>0</v>
      </c>
      <c r="AR23">
        <v>2.8040000000000003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548.63232688610799</v>
      </c>
      <c r="DN23">
        <v>19.13390282528783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79.995609633718018</v>
      </c>
      <c r="L24">
        <v>20.004282273173342</v>
      </c>
      <c r="M24">
        <v>0</v>
      </c>
      <c r="N24">
        <v>14.717674607142859</v>
      </c>
      <c r="O24">
        <v>50.376925732217572</v>
      </c>
      <c r="P24">
        <v>51.112330657300561</v>
      </c>
      <c r="Q24">
        <v>1.0038809831824063</v>
      </c>
      <c r="R24">
        <v>4.9983749475890997</v>
      </c>
      <c r="S24">
        <v>1.9971777986829728</v>
      </c>
      <c r="T24">
        <v>0</v>
      </c>
      <c r="U24">
        <v>242.74037688666607</v>
      </c>
      <c r="V24">
        <v>0</v>
      </c>
      <c r="W24">
        <v>5.2612522724200934</v>
      </c>
      <c r="X24">
        <v>37.473977699242319</v>
      </c>
      <c r="Y24">
        <v>0</v>
      </c>
      <c r="Z24">
        <v>1.6562832000000001</v>
      </c>
      <c r="AA24">
        <v>0</v>
      </c>
      <c r="AB24">
        <v>3.0474000000000014</v>
      </c>
      <c r="AC24">
        <v>0</v>
      </c>
      <c r="AD24">
        <v>4.6299000000000001</v>
      </c>
      <c r="AE24">
        <v>12.557578800000002</v>
      </c>
      <c r="AF24">
        <v>0</v>
      </c>
      <c r="AG24">
        <v>0</v>
      </c>
      <c r="AH24">
        <v>10.824300000000001</v>
      </c>
      <c r="AI24">
        <v>0</v>
      </c>
      <c r="AJ24">
        <v>0</v>
      </c>
      <c r="AK24">
        <v>6.6071499999999999</v>
      </c>
      <c r="AL24">
        <v>6.1971000000000016</v>
      </c>
      <c r="AM24">
        <v>0</v>
      </c>
      <c r="AN24">
        <v>0</v>
      </c>
      <c r="AO24">
        <v>4.1071800000000014</v>
      </c>
      <c r="AP24">
        <v>3.0907242200604044</v>
      </c>
      <c r="AQ24">
        <v>0</v>
      </c>
      <c r="AR24">
        <v>2.8040000000000003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548.63232688610799</v>
      </c>
      <c r="DN24">
        <v>19.13390282528783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79.995609633718018</v>
      </c>
      <c r="L25">
        <v>20.004282273173342</v>
      </c>
      <c r="M25">
        <v>0</v>
      </c>
      <c r="N25">
        <v>14.717674607142859</v>
      </c>
      <c r="O25">
        <v>50.376925732217572</v>
      </c>
      <c r="P25">
        <v>51.112330657300561</v>
      </c>
      <c r="Q25">
        <v>1.0038809831824063</v>
      </c>
      <c r="R25">
        <v>4.9983749475890997</v>
      </c>
      <c r="S25">
        <v>1.9971777986829728</v>
      </c>
      <c r="T25">
        <v>0</v>
      </c>
      <c r="U25">
        <v>242.74037688666607</v>
      </c>
      <c r="V25">
        <v>0</v>
      </c>
      <c r="W25">
        <v>7.5573929690219286</v>
      </c>
      <c r="X25">
        <v>37.473977699242319</v>
      </c>
      <c r="Y25">
        <v>0</v>
      </c>
      <c r="Z25">
        <v>0.27940000000000004</v>
      </c>
      <c r="AA25">
        <v>0</v>
      </c>
      <c r="AB25">
        <v>3.0474000000000014</v>
      </c>
      <c r="AC25">
        <v>0</v>
      </c>
      <c r="AD25">
        <v>2.3149500000000001</v>
      </c>
      <c r="AE25">
        <v>12.557578800000002</v>
      </c>
      <c r="AF25">
        <v>0</v>
      </c>
      <c r="AG25">
        <v>0</v>
      </c>
      <c r="AH25">
        <v>10.824300000000001</v>
      </c>
      <c r="AI25">
        <v>0</v>
      </c>
      <c r="AJ25">
        <v>0</v>
      </c>
      <c r="AK25">
        <v>6.6071499999999999</v>
      </c>
      <c r="AL25">
        <v>10.180950000000001</v>
      </c>
      <c r="AM25">
        <v>0</v>
      </c>
      <c r="AN25">
        <v>0</v>
      </c>
      <c r="AO25">
        <v>4.1071800000000014</v>
      </c>
      <c r="AP25">
        <v>3.0907242200604044</v>
      </c>
      <c r="AQ25">
        <v>0</v>
      </c>
      <c r="AR25">
        <v>2.8040000000000003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551.13326352307035</v>
      </c>
      <c r="DN25">
        <v>19.221123684927321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79.995609633718018</v>
      </c>
      <c r="L26">
        <v>20.004282273173342</v>
      </c>
      <c r="M26">
        <v>0</v>
      </c>
      <c r="N26">
        <v>14.717674607142859</v>
      </c>
      <c r="O26">
        <v>50.376925732217572</v>
      </c>
      <c r="P26">
        <v>51.112330657300561</v>
      </c>
      <c r="Q26">
        <v>1.0038809831824063</v>
      </c>
      <c r="R26">
        <v>4.9983749475890997</v>
      </c>
      <c r="S26">
        <v>1.9971777986829728</v>
      </c>
      <c r="T26">
        <v>0</v>
      </c>
      <c r="U26">
        <v>242.74037688666607</v>
      </c>
      <c r="V26">
        <v>0</v>
      </c>
      <c r="W26">
        <v>7.5573929690219286</v>
      </c>
      <c r="X26">
        <v>37.473977699242319</v>
      </c>
      <c r="Y26">
        <v>0</v>
      </c>
      <c r="Z26">
        <v>0.27940000000000004</v>
      </c>
      <c r="AA26">
        <v>0</v>
      </c>
      <c r="AB26">
        <v>3.0474000000000014</v>
      </c>
      <c r="AC26">
        <v>0</v>
      </c>
      <c r="AD26">
        <v>2.3149500000000001</v>
      </c>
      <c r="AE26">
        <v>12.557578800000002</v>
      </c>
      <c r="AF26">
        <v>0</v>
      </c>
      <c r="AG26">
        <v>0</v>
      </c>
      <c r="AH26">
        <v>10.824300000000001</v>
      </c>
      <c r="AI26">
        <v>0</v>
      </c>
      <c r="AJ26">
        <v>0</v>
      </c>
      <c r="AK26">
        <v>6.6071499999999999</v>
      </c>
      <c r="AL26">
        <v>10.180950000000001</v>
      </c>
      <c r="AM26">
        <v>0</v>
      </c>
      <c r="AN26">
        <v>0</v>
      </c>
      <c r="AO26">
        <v>4.1071800000000014</v>
      </c>
      <c r="AP26">
        <v>3.0907242200604044</v>
      </c>
      <c r="AQ26">
        <v>0</v>
      </c>
      <c r="AR26">
        <v>2.8040000000000003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551.13326352307035</v>
      </c>
      <c r="DN26">
        <v>19.221123684927321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79.995609633718018</v>
      </c>
      <c r="L27">
        <v>20.004282273173342</v>
      </c>
      <c r="M27">
        <v>0</v>
      </c>
      <c r="N27">
        <v>14.717674607142859</v>
      </c>
      <c r="O27">
        <v>50.376925732217572</v>
      </c>
      <c r="P27">
        <v>51.112330657300561</v>
      </c>
      <c r="Q27">
        <v>1.0038809831824063</v>
      </c>
      <c r="R27">
        <v>4.9983749475890997</v>
      </c>
      <c r="S27">
        <v>1.9971777986829728</v>
      </c>
      <c r="T27">
        <v>0</v>
      </c>
      <c r="U27">
        <v>242.74037688666607</v>
      </c>
      <c r="V27">
        <v>2.899092558983666</v>
      </c>
      <c r="W27">
        <v>7.5573929690219286</v>
      </c>
      <c r="X27">
        <v>37.473977699242319</v>
      </c>
      <c r="Y27">
        <v>0</v>
      </c>
      <c r="Z27">
        <v>0.83819999999999995</v>
      </c>
      <c r="AA27">
        <v>0</v>
      </c>
      <c r="AB27">
        <v>3.0474000000000014</v>
      </c>
      <c r="AC27">
        <v>0</v>
      </c>
      <c r="AD27">
        <v>2.3149500000000001</v>
      </c>
      <c r="AE27">
        <v>12.557578800000002</v>
      </c>
      <c r="AF27">
        <v>0</v>
      </c>
      <c r="AG27">
        <v>0</v>
      </c>
      <c r="AH27">
        <v>10.824300000000001</v>
      </c>
      <c r="AI27">
        <v>0</v>
      </c>
      <c r="AJ27">
        <v>0</v>
      </c>
      <c r="AK27">
        <v>6.6071499999999999</v>
      </c>
      <c r="AL27">
        <v>10.180950000000001</v>
      </c>
      <c r="AM27">
        <v>0</v>
      </c>
      <c r="AN27">
        <v>0</v>
      </c>
      <c r="AO27">
        <v>4.1071800000000014</v>
      </c>
      <c r="AP27">
        <v>3.0907242200604044</v>
      </c>
      <c r="AQ27">
        <v>0</v>
      </c>
      <c r="AR27">
        <v>2.8040000000000003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554.47462510281639</v>
      </c>
      <c r="DN27">
        <v>19.337654664165072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79.995609633718018</v>
      </c>
      <c r="L28">
        <v>20.004282273173342</v>
      </c>
      <c r="M28">
        <v>0</v>
      </c>
      <c r="N28">
        <v>14.717674607142859</v>
      </c>
      <c r="O28">
        <v>50.376925732217572</v>
      </c>
      <c r="P28">
        <v>51.112330657300561</v>
      </c>
      <c r="Q28">
        <v>1.0038809831824063</v>
      </c>
      <c r="R28">
        <v>10.770636491228071</v>
      </c>
      <c r="S28">
        <v>1.9971777986829728</v>
      </c>
      <c r="T28">
        <v>0</v>
      </c>
      <c r="U28">
        <v>242.74037688666607</v>
      </c>
      <c r="V28">
        <v>2.899092558983666</v>
      </c>
      <c r="W28">
        <v>7.5573929690219286</v>
      </c>
      <c r="X28">
        <v>37.473977699242319</v>
      </c>
      <c r="Y28">
        <v>0</v>
      </c>
      <c r="Z28">
        <v>4.9688496000000004</v>
      </c>
      <c r="AA28">
        <v>0</v>
      </c>
      <c r="AB28">
        <v>3.0474000000000014</v>
      </c>
      <c r="AC28">
        <v>0</v>
      </c>
      <c r="AD28">
        <v>2.3149500000000001</v>
      </c>
      <c r="AE28">
        <v>12.557578800000002</v>
      </c>
      <c r="AF28">
        <v>0</v>
      </c>
      <c r="AG28">
        <v>0</v>
      </c>
      <c r="AH28">
        <v>10.824300000000001</v>
      </c>
      <c r="AI28">
        <v>0</v>
      </c>
      <c r="AJ28">
        <v>0</v>
      </c>
      <c r="AK28">
        <v>6.6071499999999999</v>
      </c>
      <c r="AL28">
        <v>10.180950000000001</v>
      </c>
      <c r="AM28">
        <v>0</v>
      </c>
      <c r="AN28">
        <v>0</v>
      </c>
      <c r="AO28">
        <v>4.1071800000000014</v>
      </c>
      <c r="AP28">
        <v>3.0907242200604044</v>
      </c>
      <c r="AQ28">
        <v>0</v>
      </c>
      <c r="AR28">
        <v>2.8040000000000003</v>
      </c>
      <c r="AS28">
        <v>2.5627500000000003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564.04380795468808</v>
      </c>
      <c r="DN28">
        <v>19.671382955932259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150.78176251712114</v>
      </c>
      <c r="L29">
        <v>40.897458369851009</v>
      </c>
      <c r="M29">
        <v>0</v>
      </c>
      <c r="N29">
        <v>14.717674607142859</v>
      </c>
      <c r="O29">
        <v>50.376925732217572</v>
      </c>
      <c r="P29">
        <v>51.112330657300561</v>
      </c>
      <c r="Q29">
        <v>2.5354104477611941</v>
      </c>
      <c r="R29">
        <v>10.770636491228071</v>
      </c>
      <c r="S29">
        <v>6.6845065617977522</v>
      </c>
      <c r="T29">
        <v>0</v>
      </c>
      <c r="U29">
        <v>243.6423983568632</v>
      </c>
      <c r="V29">
        <v>2.899092558983666</v>
      </c>
      <c r="W29">
        <v>7.5573929690219286</v>
      </c>
      <c r="X29">
        <v>37.473977699242319</v>
      </c>
      <c r="Y29">
        <v>0</v>
      </c>
      <c r="Z29">
        <v>4.9688496000000004</v>
      </c>
      <c r="AA29">
        <v>3.4110984786328795</v>
      </c>
      <c r="AB29">
        <v>3.0474000000000014</v>
      </c>
      <c r="AC29">
        <v>2.45784</v>
      </c>
      <c r="AD29">
        <v>2.3149500000000001</v>
      </c>
      <c r="AE29">
        <v>12.557578800000002</v>
      </c>
      <c r="AF29">
        <v>0</v>
      </c>
      <c r="AG29">
        <v>0</v>
      </c>
      <c r="AH29">
        <v>10.824300000000001</v>
      </c>
      <c r="AI29">
        <v>0</v>
      </c>
      <c r="AJ29">
        <v>0</v>
      </c>
      <c r="AK29">
        <v>6.6071499999999999</v>
      </c>
      <c r="AL29">
        <v>10.180950000000001</v>
      </c>
      <c r="AM29">
        <v>0</v>
      </c>
      <c r="AN29">
        <v>0</v>
      </c>
      <c r="AO29">
        <v>4.1071800000000014</v>
      </c>
      <c r="AP29">
        <v>3.0907242200604044</v>
      </c>
      <c r="AQ29">
        <v>0</v>
      </c>
      <c r="AR29">
        <v>2.8040000000000003</v>
      </c>
      <c r="AS29">
        <v>2.5627500000000003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665.185526993292</v>
      </c>
      <c r="DN29">
        <v>23.198811073932831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164.16253708019505</v>
      </c>
      <c r="L30">
        <v>43.486502747794319</v>
      </c>
      <c r="M30">
        <v>0</v>
      </c>
      <c r="N30">
        <v>14.717674607142859</v>
      </c>
      <c r="O30">
        <v>50.376925732217572</v>
      </c>
      <c r="P30">
        <v>51.112330657300561</v>
      </c>
      <c r="Q30">
        <v>2.5354104477611941</v>
      </c>
      <c r="R30">
        <v>10.770830876250914</v>
      </c>
      <c r="S30">
        <v>6.6964669106116048</v>
      </c>
      <c r="T30">
        <v>0</v>
      </c>
      <c r="U30">
        <v>243.68224644128117</v>
      </c>
      <c r="V30">
        <v>2.899092558983666</v>
      </c>
      <c r="W30">
        <v>7.5573929690219286</v>
      </c>
      <c r="X30">
        <v>37.473977699242319</v>
      </c>
      <c r="Y30">
        <v>0</v>
      </c>
      <c r="Z30">
        <v>4.9688496000000004</v>
      </c>
      <c r="AA30">
        <v>3.4110984786328795</v>
      </c>
      <c r="AB30">
        <v>3.0474000000000014</v>
      </c>
      <c r="AC30">
        <v>2.45784</v>
      </c>
      <c r="AD30">
        <v>2.3149500000000001</v>
      </c>
      <c r="AE30">
        <v>12.557578800000002</v>
      </c>
      <c r="AF30">
        <v>0</v>
      </c>
      <c r="AG30">
        <v>0</v>
      </c>
      <c r="AH30">
        <v>10.824300000000001</v>
      </c>
      <c r="AI30">
        <v>0</v>
      </c>
      <c r="AJ30">
        <v>0</v>
      </c>
      <c r="AK30">
        <v>6.6071499999999999</v>
      </c>
      <c r="AL30">
        <v>10.180950000000001</v>
      </c>
      <c r="AM30">
        <v>0</v>
      </c>
      <c r="AN30">
        <v>0</v>
      </c>
      <c r="AO30">
        <v>4.1071800000000014</v>
      </c>
      <c r="AP30">
        <v>3.0907242200604044</v>
      </c>
      <c r="AQ30">
        <v>0</v>
      </c>
      <c r="AR30">
        <v>2.8040000000000003</v>
      </c>
      <c r="AS30">
        <v>2.5627500000000003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680.66741326296756</v>
      </c>
      <c r="DN30">
        <v>23.738746563528991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164.16253708019505</v>
      </c>
      <c r="L31">
        <v>45.006723943458823</v>
      </c>
      <c r="M31">
        <v>0</v>
      </c>
      <c r="N31">
        <v>14.717674607142859</v>
      </c>
      <c r="O31">
        <v>50.376925732217572</v>
      </c>
      <c r="P31">
        <v>51.112330657300561</v>
      </c>
      <c r="Q31">
        <v>2.5354104477611941</v>
      </c>
      <c r="R31">
        <v>10.770830876250914</v>
      </c>
      <c r="S31">
        <v>6.7017847625329798</v>
      </c>
      <c r="T31">
        <v>0</v>
      </c>
      <c r="U31">
        <v>243.68224644128117</v>
      </c>
      <c r="V31">
        <v>2.899092558983666</v>
      </c>
      <c r="W31">
        <v>7.5573929690219286</v>
      </c>
      <c r="X31">
        <v>37.473977699242319</v>
      </c>
      <c r="Y31">
        <v>0</v>
      </c>
      <c r="Z31">
        <v>4.9688496000000004</v>
      </c>
      <c r="AA31">
        <v>7.1231762347921901</v>
      </c>
      <c r="AB31">
        <v>3.0474000000000014</v>
      </c>
      <c r="AC31">
        <v>2.45784</v>
      </c>
      <c r="AD31">
        <v>2.3149500000000001</v>
      </c>
      <c r="AE31">
        <v>12.557578800000002</v>
      </c>
      <c r="AF31">
        <v>0</v>
      </c>
      <c r="AG31">
        <v>0</v>
      </c>
      <c r="AH31">
        <v>10.824300000000001</v>
      </c>
      <c r="AI31">
        <v>0</v>
      </c>
      <c r="AJ31">
        <v>0</v>
      </c>
      <c r="AK31">
        <v>6.6071499999999999</v>
      </c>
      <c r="AL31">
        <v>10.180950000000001</v>
      </c>
      <c r="AM31">
        <v>0</v>
      </c>
      <c r="AN31">
        <v>0</v>
      </c>
      <c r="AO31">
        <v>4.1071800000000014</v>
      </c>
      <c r="AP31">
        <v>3.0907242200604044</v>
      </c>
      <c r="AQ31">
        <v>0</v>
      </c>
      <c r="AR31">
        <v>2.8040000000000003</v>
      </c>
      <c r="AS31">
        <v>2.5627500000000003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685.72843878869094</v>
      </c>
      <c r="DN31">
        <v>23.915337841550787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93.033541187338756</v>
      </c>
      <c r="L32">
        <v>35.505276822310194</v>
      </c>
      <c r="M32">
        <v>0</v>
      </c>
      <c r="N32">
        <v>14.717674607142859</v>
      </c>
      <c r="O32">
        <v>50.376925732217572</v>
      </c>
      <c r="P32">
        <v>51.112330657300561</v>
      </c>
      <c r="Q32">
        <v>1.0038809831824063</v>
      </c>
      <c r="R32">
        <v>10.770830876250914</v>
      </c>
      <c r="S32">
        <v>1.9971777986829728</v>
      </c>
      <c r="T32">
        <v>0</v>
      </c>
      <c r="U32">
        <v>243.68224644128117</v>
      </c>
      <c r="V32">
        <v>2.899092558983666</v>
      </c>
      <c r="W32">
        <v>7.5573929690219286</v>
      </c>
      <c r="X32">
        <v>37.473977699242319</v>
      </c>
      <c r="Y32">
        <v>0</v>
      </c>
      <c r="Z32">
        <v>1.6562832000000001</v>
      </c>
      <c r="AA32">
        <v>7.1231762347921901</v>
      </c>
      <c r="AB32">
        <v>3.0474000000000014</v>
      </c>
      <c r="AC32">
        <v>2.45784</v>
      </c>
      <c r="AD32">
        <v>2.3149500000000001</v>
      </c>
      <c r="AE32">
        <v>12.557578800000002</v>
      </c>
      <c r="AF32">
        <v>0</v>
      </c>
      <c r="AG32">
        <v>0</v>
      </c>
      <c r="AH32">
        <v>10.824300000000001</v>
      </c>
      <c r="AI32">
        <v>0</v>
      </c>
      <c r="AJ32">
        <v>0</v>
      </c>
      <c r="AK32">
        <v>6.6071499999999999</v>
      </c>
      <c r="AL32">
        <v>10.180950000000001</v>
      </c>
      <c r="AM32">
        <v>0</v>
      </c>
      <c r="AN32">
        <v>0</v>
      </c>
      <c r="AO32">
        <v>4.1071800000000014</v>
      </c>
      <c r="AP32">
        <v>3.0907242200604044</v>
      </c>
      <c r="AQ32">
        <v>0</v>
      </c>
      <c r="AR32">
        <v>2.8040000000000003</v>
      </c>
      <c r="AS32">
        <v>2.5627500000000003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598.58833002725794</v>
      </c>
      <c r="DN32">
        <v>20.876300760550031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79.321736404213425</v>
      </c>
      <c r="L33">
        <v>20.004282273173342</v>
      </c>
      <c r="M33">
        <v>0</v>
      </c>
      <c r="N33">
        <v>14.717674607142859</v>
      </c>
      <c r="O33">
        <v>50.376925732217572</v>
      </c>
      <c r="P33">
        <v>51.112330657300561</v>
      </c>
      <c r="Q33">
        <v>1.0038430609597924</v>
      </c>
      <c r="R33">
        <v>10.770830876250914</v>
      </c>
      <c r="S33">
        <v>1.9971777986829728</v>
      </c>
      <c r="T33">
        <v>0</v>
      </c>
      <c r="U33">
        <v>243.68224644128117</v>
      </c>
      <c r="V33">
        <v>2.899092558983666</v>
      </c>
      <c r="W33">
        <v>7.5547633959638132</v>
      </c>
      <c r="X33">
        <v>37.473977699242319</v>
      </c>
      <c r="Y33">
        <v>0</v>
      </c>
      <c r="Z33">
        <v>1.6562832000000001</v>
      </c>
      <c r="AA33">
        <v>7.1231762347921901</v>
      </c>
      <c r="AB33">
        <v>3.0474000000000014</v>
      </c>
      <c r="AC33">
        <v>0</v>
      </c>
      <c r="AD33">
        <v>2.3149500000000001</v>
      </c>
      <c r="AE33">
        <v>12.557578800000002</v>
      </c>
      <c r="AF33">
        <v>0</v>
      </c>
      <c r="AG33">
        <v>0</v>
      </c>
      <c r="AH33">
        <v>10.824300000000001</v>
      </c>
      <c r="AI33">
        <v>0</v>
      </c>
      <c r="AJ33">
        <v>0</v>
      </c>
      <c r="AK33">
        <v>6.6071499999999999</v>
      </c>
      <c r="AL33">
        <v>10.180950000000001</v>
      </c>
      <c r="AM33">
        <v>0</v>
      </c>
      <c r="AN33">
        <v>0</v>
      </c>
      <c r="AO33">
        <v>4.1071800000000014</v>
      </c>
      <c r="AP33">
        <v>3.0907242200604044</v>
      </c>
      <c r="AQ33">
        <v>0</v>
      </c>
      <c r="AR33">
        <v>2.8040000000000003</v>
      </c>
      <c r="AS33">
        <v>2.5627500000000003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567.98241357139887</v>
      </c>
      <c r="DN33">
        <v>19.808910388866146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79.99764811357376</v>
      </c>
      <c r="L34">
        <v>20.004282273173342</v>
      </c>
      <c r="M34">
        <v>0</v>
      </c>
      <c r="N34">
        <v>14.717674607142859</v>
      </c>
      <c r="O34">
        <v>50.376925732217572</v>
      </c>
      <c r="P34">
        <v>51.112330657300561</v>
      </c>
      <c r="Q34">
        <v>1.0038430609597924</v>
      </c>
      <c r="R34">
        <v>10.770830876250914</v>
      </c>
      <c r="S34">
        <v>1.9971777986829728</v>
      </c>
      <c r="T34">
        <v>0</v>
      </c>
      <c r="U34">
        <v>243.68224644128117</v>
      </c>
      <c r="V34">
        <v>4.8551154387865649</v>
      </c>
      <c r="W34">
        <v>7.5547633959638132</v>
      </c>
      <c r="X34">
        <v>37.473977699242319</v>
      </c>
      <c r="Y34">
        <v>0</v>
      </c>
      <c r="Z34">
        <v>1.6562832000000001</v>
      </c>
      <c r="AA34">
        <v>7.1231762347921901</v>
      </c>
      <c r="AB34">
        <v>3.0474000000000014</v>
      </c>
      <c r="AC34">
        <v>0</v>
      </c>
      <c r="AD34">
        <v>2.3149500000000001</v>
      </c>
      <c r="AE34">
        <v>12.557578800000002</v>
      </c>
      <c r="AF34">
        <v>0</v>
      </c>
      <c r="AG34">
        <v>0</v>
      </c>
      <c r="AH34">
        <v>10.824300000000001</v>
      </c>
      <c r="AI34">
        <v>0</v>
      </c>
      <c r="AJ34">
        <v>0</v>
      </c>
      <c r="AK34">
        <v>6.6071499999999999</v>
      </c>
      <c r="AL34">
        <v>10.180950000000001</v>
      </c>
      <c r="AM34">
        <v>0</v>
      </c>
      <c r="AN34">
        <v>0</v>
      </c>
      <c r="AO34">
        <v>4.1071800000000014</v>
      </c>
      <c r="AP34">
        <v>3.0907242200604044</v>
      </c>
      <c r="AQ34">
        <v>0</v>
      </c>
      <c r="AR34">
        <v>2.8040000000000003</v>
      </c>
      <c r="AS34">
        <v>2.5627500000000003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570.52565196830597</v>
      </c>
      <c r="DN34">
        <v>19.897606581122361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79.99732469051564</v>
      </c>
      <c r="L35">
        <v>20.004282273173342</v>
      </c>
      <c r="M35">
        <v>0</v>
      </c>
      <c r="N35">
        <v>14.717674607142859</v>
      </c>
      <c r="O35">
        <v>50.376925732217572</v>
      </c>
      <c r="P35">
        <v>51.112330657300561</v>
      </c>
      <c r="Q35">
        <v>1.0038430609597924</v>
      </c>
      <c r="R35">
        <v>4.9983749475890997</v>
      </c>
      <c r="S35">
        <v>1.9971777986829728</v>
      </c>
      <c r="T35">
        <v>0</v>
      </c>
      <c r="U35">
        <v>243.68224644128117</v>
      </c>
      <c r="V35">
        <v>0</v>
      </c>
      <c r="W35">
        <v>7.5547633959638132</v>
      </c>
      <c r="X35">
        <v>37.473977699242319</v>
      </c>
      <c r="Y35">
        <v>0</v>
      </c>
      <c r="Z35">
        <v>1.6562832000000001</v>
      </c>
      <c r="AA35">
        <v>1.6052228134742961</v>
      </c>
      <c r="AB35">
        <v>3.0474000000000014</v>
      </c>
      <c r="AC35">
        <v>0</v>
      </c>
      <c r="AD35">
        <v>2.3149500000000001</v>
      </c>
      <c r="AE35">
        <v>12.557578800000002</v>
      </c>
      <c r="AF35">
        <v>0</v>
      </c>
      <c r="AG35">
        <v>0</v>
      </c>
      <c r="AH35">
        <v>10.824300000000001</v>
      </c>
      <c r="AI35">
        <v>0.80825000000000036</v>
      </c>
      <c r="AJ35">
        <v>0</v>
      </c>
      <c r="AK35">
        <v>6.6071499999999999</v>
      </c>
      <c r="AL35">
        <v>10.180950000000001</v>
      </c>
      <c r="AM35">
        <v>0</v>
      </c>
      <c r="AN35">
        <v>0</v>
      </c>
      <c r="AO35">
        <v>4.1071800000000014</v>
      </c>
      <c r="AP35">
        <v>3.0907242200604044</v>
      </c>
      <c r="AQ35">
        <v>0</v>
      </c>
      <c r="AR35">
        <v>12.337600000000002</v>
      </c>
      <c r="AS35">
        <v>2.5627500000000003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564.91737355678424</v>
      </c>
      <c r="DN35">
        <v>19.701886780819727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79.998030266196665</v>
      </c>
      <c r="L36">
        <v>20.004282273173342</v>
      </c>
      <c r="M36">
        <v>0</v>
      </c>
      <c r="N36">
        <v>14.717674607142859</v>
      </c>
      <c r="O36">
        <v>50.376925732217572</v>
      </c>
      <c r="P36">
        <v>51.112330657300561</v>
      </c>
      <c r="Q36">
        <v>1.0038430609597924</v>
      </c>
      <c r="R36">
        <v>4.9983749475890997</v>
      </c>
      <c r="S36">
        <v>1.9971777986829728</v>
      </c>
      <c r="T36">
        <v>0</v>
      </c>
      <c r="U36">
        <v>243.68224644128117</v>
      </c>
      <c r="V36">
        <v>0</v>
      </c>
      <c r="W36">
        <v>7.5547633959638132</v>
      </c>
      <c r="X36">
        <v>37.473977699242319</v>
      </c>
      <c r="Y36">
        <v>0</v>
      </c>
      <c r="Z36">
        <v>1.6562832000000001</v>
      </c>
      <c r="AA36">
        <v>0</v>
      </c>
      <c r="AB36">
        <v>0</v>
      </c>
      <c r="AC36">
        <v>0</v>
      </c>
      <c r="AD36">
        <v>2.3149500000000001</v>
      </c>
      <c r="AE36">
        <v>12.557578800000002</v>
      </c>
      <c r="AF36">
        <v>0</v>
      </c>
      <c r="AG36">
        <v>0</v>
      </c>
      <c r="AH36">
        <v>10.824300000000001</v>
      </c>
      <c r="AI36">
        <v>2.2631000000000001</v>
      </c>
      <c r="AJ36">
        <v>0</v>
      </c>
      <c r="AK36">
        <v>6.6071499999999999</v>
      </c>
      <c r="AL36">
        <v>10.180950000000001</v>
      </c>
      <c r="AM36">
        <v>0</v>
      </c>
      <c r="AN36">
        <v>0</v>
      </c>
      <c r="AO36">
        <v>4.1071800000000014</v>
      </c>
      <c r="AP36">
        <v>3.0907242200604044</v>
      </c>
      <c r="AQ36">
        <v>0</v>
      </c>
      <c r="AR36">
        <v>12.337600000000002</v>
      </c>
      <c r="AS36">
        <v>2.5627500000000003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561.82808373261014</v>
      </c>
      <c r="DN36">
        <v>19.594109367200438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79.998036863662961</v>
      </c>
      <c r="L37">
        <v>20.004282273173342</v>
      </c>
      <c r="M37">
        <v>0</v>
      </c>
      <c r="N37">
        <v>14.717674607142859</v>
      </c>
      <c r="O37">
        <v>50.376925732217572</v>
      </c>
      <c r="P37">
        <v>51.112330657300561</v>
      </c>
      <c r="Q37">
        <v>1.0038430609597924</v>
      </c>
      <c r="R37">
        <v>4.9983749475890997</v>
      </c>
      <c r="S37">
        <v>1.9971777986829728</v>
      </c>
      <c r="T37">
        <v>0</v>
      </c>
      <c r="U37">
        <v>243.68224644128117</v>
      </c>
      <c r="V37">
        <v>0</v>
      </c>
      <c r="W37">
        <v>7.5547633959638132</v>
      </c>
      <c r="X37">
        <v>37.473977699242319</v>
      </c>
      <c r="Y37">
        <v>0</v>
      </c>
      <c r="Z37">
        <v>1.6562832000000001</v>
      </c>
      <c r="AA37">
        <v>0</v>
      </c>
      <c r="AB37">
        <v>0</v>
      </c>
      <c r="AC37">
        <v>0</v>
      </c>
      <c r="AD37">
        <v>2.3149500000000001</v>
      </c>
      <c r="AE37">
        <v>12.557578800000002</v>
      </c>
      <c r="AF37">
        <v>0</v>
      </c>
      <c r="AG37">
        <v>0</v>
      </c>
      <c r="AH37">
        <v>10.824300000000001</v>
      </c>
      <c r="AI37">
        <v>12.457395600000007</v>
      </c>
      <c r="AJ37">
        <v>0</v>
      </c>
      <c r="AK37">
        <v>6.6071499999999999</v>
      </c>
      <c r="AL37">
        <v>10.180950000000001</v>
      </c>
      <c r="AM37">
        <v>0</v>
      </c>
      <c r="AN37">
        <v>0</v>
      </c>
      <c r="AO37">
        <v>5.2273200000000006</v>
      </c>
      <c r="AP37">
        <v>3.0907242200604044</v>
      </c>
      <c r="AQ37">
        <v>0</v>
      </c>
      <c r="AR37">
        <v>3.0844000000000005</v>
      </c>
      <c r="AS37">
        <v>2.5627500000000003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563.81986195975219</v>
      </c>
      <c r="DN37">
        <v>19.663573337524625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79.998153496712476</v>
      </c>
      <c r="L38">
        <v>20.004282273173342</v>
      </c>
      <c r="M38">
        <v>0</v>
      </c>
      <c r="N38">
        <v>14.717674607142859</v>
      </c>
      <c r="O38">
        <v>50.376925732217572</v>
      </c>
      <c r="P38">
        <v>51.112330657300561</v>
      </c>
      <c r="Q38">
        <v>1.0038430609597924</v>
      </c>
      <c r="R38">
        <v>4.9983749475890997</v>
      </c>
      <c r="S38">
        <v>1.9971777986829728</v>
      </c>
      <c r="T38">
        <v>0</v>
      </c>
      <c r="U38">
        <v>243.68224644128117</v>
      </c>
      <c r="V38">
        <v>0</v>
      </c>
      <c r="W38">
        <v>7.5547633959638132</v>
      </c>
      <c r="X38">
        <v>37.473977699242319</v>
      </c>
      <c r="Y38">
        <v>0</v>
      </c>
      <c r="Z38">
        <v>1.6562832000000001</v>
      </c>
      <c r="AA38">
        <v>0</v>
      </c>
      <c r="AB38">
        <v>0</v>
      </c>
      <c r="AC38">
        <v>0</v>
      </c>
      <c r="AD38">
        <v>2.3149500000000001</v>
      </c>
      <c r="AE38">
        <v>12.557578800000002</v>
      </c>
      <c r="AF38">
        <v>0</v>
      </c>
      <c r="AG38">
        <v>0</v>
      </c>
      <c r="AH38">
        <v>10.824300000000001</v>
      </c>
      <c r="AI38">
        <v>12.457395600000007</v>
      </c>
      <c r="AJ38">
        <v>0</v>
      </c>
      <c r="AK38">
        <v>6.6071499999999999</v>
      </c>
      <c r="AL38">
        <v>10.180950000000001</v>
      </c>
      <c r="AM38">
        <v>0</v>
      </c>
      <c r="AN38">
        <v>0</v>
      </c>
      <c r="AO38">
        <v>5.2273200000000006</v>
      </c>
      <c r="AP38">
        <v>3.0907242200604044</v>
      </c>
      <c r="AQ38">
        <v>0</v>
      </c>
      <c r="AR38">
        <v>3.0844000000000005</v>
      </c>
      <c r="AS38">
        <v>2.5627500000000003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563.81997466552355</v>
      </c>
      <c r="DN38">
        <v>19.663577264802825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79.998558401974876</v>
      </c>
      <c r="L39">
        <v>20.004282273173342</v>
      </c>
      <c r="M39">
        <v>0</v>
      </c>
      <c r="N39">
        <v>14.717674607142859</v>
      </c>
      <c r="O39">
        <v>50.376925732217572</v>
      </c>
      <c r="P39">
        <v>51.112330657300561</v>
      </c>
      <c r="Q39">
        <v>1.0038430609597924</v>
      </c>
      <c r="R39">
        <v>4.9983749475890997</v>
      </c>
      <c r="S39">
        <v>1.9971777986829728</v>
      </c>
      <c r="T39">
        <v>0</v>
      </c>
      <c r="U39">
        <v>243.68224644128117</v>
      </c>
      <c r="V39">
        <v>0</v>
      </c>
      <c r="W39">
        <v>4.0051874587458753</v>
      </c>
      <c r="X39">
        <v>37.473977699242319</v>
      </c>
      <c r="Y39">
        <v>0</v>
      </c>
      <c r="Z39">
        <v>1.6562832000000001</v>
      </c>
      <c r="AA39">
        <v>0</v>
      </c>
      <c r="AB39">
        <v>0</v>
      </c>
      <c r="AC39">
        <v>0</v>
      </c>
      <c r="AD39">
        <v>2.3149500000000001</v>
      </c>
      <c r="AE39">
        <v>12.557578800000002</v>
      </c>
      <c r="AF39">
        <v>0</v>
      </c>
      <c r="AG39">
        <v>0</v>
      </c>
      <c r="AH39">
        <v>10.824300000000001</v>
      </c>
      <c r="AI39">
        <v>12.457395600000007</v>
      </c>
      <c r="AJ39">
        <v>0</v>
      </c>
      <c r="AK39">
        <v>6.6071499999999999</v>
      </c>
      <c r="AL39">
        <v>10.180950000000001</v>
      </c>
      <c r="AM39">
        <v>0</v>
      </c>
      <c r="AN39">
        <v>0</v>
      </c>
      <c r="AO39">
        <v>5.6753760000000009</v>
      </c>
      <c r="AP39">
        <v>3.0907242200604044</v>
      </c>
      <c r="AQ39">
        <v>0</v>
      </c>
      <c r="AR39">
        <v>3.0844000000000005</v>
      </c>
      <c r="AS39">
        <v>2.5627500000000003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560.82336708298681</v>
      </c>
      <c r="DN39">
        <v>19.55906981538422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75.236076322418143</v>
      </c>
      <c r="L40">
        <v>20.004282273173342</v>
      </c>
      <c r="M40">
        <v>0</v>
      </c>
      <c r="N40">
        <v>14.717674607142859</v>
      </c>
      <c r="O40">
        <v>50.376925732217572</v>
      </c>
      <c r="P40">
        <v>51.112330657300561</v>
      </c>
      <c r="Q40">
        <v>1.0038430609597924</v>
      </c>
      <c r="R40">
        <v>4.9983749475890997</v>
      </c>
      <c r="S40">
        <v>1.9971777986829728</v>
      </c>
      <c r="T40">
        <v>0</v>
      </c>
      <c r="U40">
        <v>243.68224644128117</v>
      </c>
      <c r="V40">
        <v>0</v>
      </c>
      <c r="W40">
        <v>4.0051874587458753</v>
      </c>
      <c r="X40">
        <v>37.473977699242319</v>
      </c>
      <c r="Y40">
        <v>0</v>
      </c>
      <c r="Z40">
        <v>1.6562832000000001</v>
      </c>
      <c r="AA40">
        <v>0</v>
      </c>
      <c r="AB40">
        <v>0</v>
      </c>
      <c r="AC40">
        <v>0</v>
      </c>
      <c r="AD40">
        <v>2.3149500000000001</v>
      </c>
      <c r="AE40">
        <v>12.557578800000002</v>
      </c>
      <c r="AF40">
        <v>0</v>
      </c>
      <c r="AG40">
        <v>0</v>
      </c>
      <c r="AH40">
        <v>10.824300000000001</v>
      </c>
      <c r="AI40">
        <v>12.457395600000007</v>
      </c>
      <c r="AJ40">
        <v>0</v>
      </c>
      <c r="AK40">
        <v>6.6071499999999999</v>
      </c>
      <c r="AL40">
        <v>10.180950000000001</v>
      </c>
      <c r="AM40">
        <v>0</v>
      </c>
      <c r="AN40">
        <v>0</v>
      </c>
      <c r="AO40">
        <v>5.6753760000000009</v>
      </c>
      <c r="AP40">
        <v>3.0907242200604044</v>
      </c>
      <c r="AQ40">
        <v>0</v>
      </c>
      <c r="AR40">
        <v>3.0844000000000005</v>
      </c>
      <c r="AS40">
        <v>2.5627500000000003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556.22138064603359</v>
      </c>
      <c r="DN40">
        <v>19.398574172780684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79.997209501250154</v>
      </c>
      <c r="L41">
        <v>20.004282273173342</v>
      </c>
      <c r="M41">
        <v>0</v>
      </c>
      <c r="N41">
        <v>14.717674607142859</v>
      </c>
      <c r="O41">
        <v>50.376925732217572</v>
      </c>
      <c r="P41">
        <v>51.112330657300561</v>
      </c>
      <c r="Q41">
        <v>1.0038430609597924</v>
      </c>
      <c r="R41">
        <v>4.9983749475890997</v>
      </c>
      <c r="S41">
        <v>1.9971777986829728</v>
      </c>
      <c r="T41">
        <v>0</v>
      </c>
      <c r="U41">
        <v>243.68224644128117</v>
      </c>
      <c r="V41">
        <v>0</v>
      </c>
      <c r="W41">
        <v>4.0051874587458753</v>
      </c>
      <c r="X41">
        <v>37.473977699242319</v>
      </c>
      <c r="Y41">
        <v>0</v>
      </c>
      <c r="Z41">
        <v>1.6562832000000001</v>
      </c>
      <c r="AA41">
        <v>0</v>
      </c>
      <c r="AB41">
        <v>0</v>
      </c>
      <c r="AC41">
        <v>0</v>
      </c>
      <c r="AD41">
        <v>2.3149500000000001</v>
      </c>
      <c r="AE41">
        <v>12.557578800000002</v>
      </c>
      <c r="AF41">
        <v>0</v>
      </c>
      <c r="AG41">
        <v>0</v>
      </c>
      <c r="AH41">
        <v>10.824300000000001</v>
      </c>
      <c r="AI41">
        <v>8.3049303999999999</v>
      </c>
      <c r="AJ41">
        <v>0</v>
      </c>
      <c r="AK41">
        <v>6.6071499999999999</v>
      </c>
      <c r="AL41">
        <v>10.180950000000001</v>
      </c>
      <c r="AM41">
        <v>0</v>
      </c>
      <c r="AN41">
        <v>0</v>
      </c>
      <c r="AO41">
        <v>5.6753760000000009</v>
      </c>
      <c r="AP41">
        <v>3.0907242200604044</v>
      </c>
      <c r="AQ41">
        <v>0</v>
      </c>
      <c r="AR41">
        <v>3.0844000000000005</v>
      </c>
      <c r="AS41">
        <v>2.5627500000000003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556.80953653926247</v>
      </c>
      <c r="DN41">
        <v>19.419086258383814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79.99757769237128</v>
      </c>
      <c r="L42">
        <v>20.003852400196397</v>
      </c>
      <c r="M42">
        <v>0</v>
      </c>
      <c r="N42">
        <v>14.717674607142859</v>
      </c>
      <c r="O42">
        <v>50.376925732217572</v>
      </c>
      <c r="P42">
        <v>51.112330657300561</v>
      </c>
      <c r="Q42">
        <v>0.99349416342412433</v>
      </c>
      <c r="R42">
        <v>4.9982788923424692</v>
      </c>
      <c r="S42">
        <v>1.9971777986829728</v>
      </c>
      <c r="T42">
        <v>0</v>
      </c>
      <c r="U42">
        <v>243.68224644128117</v>
      </c>
      <c r="V42">
        <v>0</v>
      </c>
      <c r="W42">
        <v>4.0051874587458753</v>
      </c>
      <c r="X42">
        <v>37.473977699242319</v>
      </c>
      <c r="Y42">
        <v>0</v>
      </c>
      <c r="Z42">
        <v>1.6562832000000001</v>
      </c>
      <c r="AA42">
        <v>0</v>
      </c>
      <c r="AB42">
        <v>0</v>
      </c>
      <c r="AC42">
        <v>0</v>
      </c>
      <c r="AD42">
        <v>2.3149500000000001</v>
      </c>
      <c r="AE42">
        <v>12.557578800000002</v>
      </c>
      <c r="AF42">
        <v>0</v>
      </c>
      <c r="AG42">
        <v>0</v>
      </c>
      <c r="AH42">
        <v>10.824300000000001</v>
      </c>
      <c r="AI42">
        <v>8.3049303999999999</v>
      </c>
      <c r="AJ42">
        <v>0</v>
      </c>
      <c r="AK42">
        <v>6.6071499999999999</v>
      </c>
      <c r="AL42">
        <v>10.180950000000001</v>
      </c>
      <c r="AM42">
        <v>0</v>
      </c>
      <c r="AN42">
        <v>0</v>
      </c>
      <c r="AO42">
        <v>5.6753760000000009</v>
      </c>
      <c r="AP42">
        <v>3.0907242200604044</v>
      </c>
      <c r="AQ42">
        <v>0</v>
      </c>
      <c r="AR42">
        <v>3.0844000000000005</v>
      </c>
      <c r="AS42">
        <v>2.5627500000000003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556.79938390583175</v>
      </c>
      <c r="DN42">
        <v>19.418732257176387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79.997057694997906</v>
      </c>
      <c r="L43">
        <v>20.004380813307513</v>
      </c>
      <c r="M43">
        <v>0</v>
      </c>
      <c r="N43">
        <v>14.717674607142859</v>
      </c>
      <c r="O43">
        <v>50.376925732217572</v>
      </c>
      <c r="P43">
        <v>51.112330657300561</v>
      </c>
      <c r="Q43">
        <v>0.99349416342412433</v>
      </c>
      <c r="R43">
        <v>4.9982788923424692</v>
      </c>
      <c r="S43">
        <v>1.9971777986829728</v>
      </c>
      <c r="T43">
        <v>0</v>
      </c>
      <c r="U43">
        <v>243.68224644128117</v>
      </c>
      <c r="V43">
        <v>0</v>
      </c>
      <c r="W43">
        <v>9.8732049180327852</v>
      </c>
      <c r="X43">
        <v>37.473977699242319</v>
      </c>
      <c r="Y43">
        <v>0</v>
      </c>
      <c r="Z43">
        <v>1.6562832000000001</v>
      </c>
      <c r="AA43">
        <v>0</v>
      </c>
      <c r="AB43">
        <v>0</v>
      </c>
      <c r="AC43">
        <v>0</v>
      </c>
      <c r="AD43">
        <v>2.3149500000000001</v>
      </c>
      <c r="AE43">
        <v>12.557578800000002</v>
      </c>
      <c r="AF43">
        <v>0</v>
      </c>
      <c r="AG43">
        <v>0</v>
      </c>
      <c r="AH43">
        <v>10.824300000000001</v>
      </c>
      <c r="AI43">
        <v>1.2932000000000003</v>
      </c>
      <c r="AJ43">
        <v>0</v>
      </c>
      <c r="AK43">
        <v>6.6071499999999999</v>
      </c>
      <c r="AL43">
        <v>10.180950000000001</v>
      </c>
      <c r="AM43">
        <v>0</v>
      </c>
      <c r="AN43">
        <v>0</v>
      </c>
      <c r="AO43">
        <v>5.6753760000000009</v>
      </c>
      <c r="AP43">
        <v>3.0907242200604044</v>
      </c>
      <c r="AQ43">
        <v>0</v>
      </c>
      <c r="AR43">
        <v>3.0844000000000005</v>
      </c>
      <c r="AS43">
        <v>2.5627500000000003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555.69422239256346</v>
      </c>
      <c r="DN43">
        <v>19.380189245469303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79.997057694997906</v>
      </c>
      <c r="L44">
        <v>20.004302325581396</v>
      </c>
      <c r="M44">
        <v>0</v>
      </c>
      <c r="N44">
        <v>14.717674607142859</v>
      </c>
      <c r="O44">
        <v>50.376925732217572</v>
      </c>
      <c r="P44">
        <v>51.112330657300561</v>
      </c>
      <c r="Q44">
        <v>0.99349416342412433</v>
      </c>
      <c r="R44">
        <v>4.9982788923424692</v>
      </c>
      <c r="S44">
        <v>1.9971777986829728</v>
      </c>
      <c r="T44">
        <v>0</v>
      </c>
      <c r="U44">
        <v>243.68224644128117</v>
      </c>
      <c r="V44">
        <v>0</v>
      </c>
      <c r="W44">
        <v>10.182742238267146</v>
      </c>
      <c r="X44">
        <v>37.473977699242319</v>
      </c>
      <c r="Y44">
        <v>0</v>
      </c>
      <c r="Z44">
        <v>1.6562832000000001</v>
      </c>
      <c r="AA44">
        <v>0</v>
      </c>
      <c r="AB44">
        <v>0</v>
      </c>
      <c r="AC44">
        <v>0</v>
      </c>
      <c r="AD44">
        <v>2.3149500000000001</v>
      </c>
      <c r="AE44">
        <v>12.557578800000002</v>
      </c>
      <c r="AF44">
        <v>0</v>
      </c>
      <c r="AG44">
        <v>0</v>
      </c>
      <c r="AH44">
        <v>10.824300000000001</v>
      </c>
      <c r="AI44">
        <v>0</v>
      </c>
      <c r="AJ44">
        <v>0</v>
      </c>
      <c r="AK44">
        <v>6.6071499999999999</v>
      </c>
      <c r="AL44">
        <v>10.180950000000001</v>
      </c>
      <c r="AM44">
        <v>0</v>
      </c>
      <c r="AN44">
        <v>0</v>
      </c>
      <c r="AO44">
        <v>5.6753760000000009</v>
      </c>
      <c r="AP44">
        <v>3.0907242200604044</v>
      </c>
      <c r="AQ44">
        <v>0</v>
      </c>
      <c r="AR44">
        <v>3.0844000000000005</v>
      </c>
      <c r="AS44">
        <v>2.5627500000000003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554.74363320282794</v>
      </c>
      <c r="DN44">
        <v>19.347037267713056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79.997154473396492</v>
      </c>
      <c r="L45">
        <v>20.004349521552626</v>
      </c>
      <c r="M45">
        <v>0</v>
      </c>
      <c r="N45">
        <v>14.717674607142859</v>
      </c>
      <c r="O45">
        <v>50.376925732217572</v>
      </c>
      <c r="P45">
        <v>51.112330657300561</v>
      </c>
      <c r="Q45">
        <v>1.0038809831824063</v>
      </c>
      <c r="R45">
        <v>4.9982788923424692</v>
      </c>
      <c r="S45">
        <v>1.9971777986829728</v>
      </c>
      <c r="T45">
        <v>0</v>
      </c>
      <c r="U45">
        <v>243.68224644128117</v>
      </c>
      <c r="V45">
        <v>0</v>
      </c>
      <c r="W45">
        <v>10.182742238267146</v>
      </c>
      <c r="X45">
        <v>37.473977699242319</v>
      </c>
      <c r="Y45">
        <v>0</v>
      </c>
      <c r="Z45">
        <v>1.6562832000000001</v>
      </c>
      <c r="AA45">
        <v>0</v>
      </c>
      <c r="AB45">
        <v>0</v>
      </c>
      <c r="AC45">
        <v>0</v>
      </c>
      <c r="AD45">
        <v>2.3149500000000001</v>
      </c>
      <c r="AE45">
        <v>12.557578800000002</v>
      </c>
      <c r="AF45">
        <v>0</v>
      </c>
      <c r="AG45">
        <v>0</v>
      </c>
      <c r="AH45">
        <v>11.882676</v>
      </c>
      <c r="AI45">
        <v>0</v>
      </c>
      <c r="AJ45">
        <v>0</v>
      </c>
      <c r="AK45">
        <v>6.6071499999999999</v>
      </c>
      <c r="AL45">
        <v>10.180950000000001</v>
      </c>
      <c r="AM45">
        <v>0</v>
      </c>
      <c r="AN45">
        <v>0</v>
      </c>
      <c r="AO45">
        <v>5.6753760000000009</v>
      </c>
      <c r="AP45">
        <v>3.0907242200604044</v>
      </c>
      <c r="AQ45">
        <v>0</v>
      </c>
      <c r="AR45">
        <v>3.0844000000000005</v>
      </c>
      <c r="AS45">
        <v>2.5627500000000003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555.77651784775605</v>
      </c>
      <c r="DN45">
        <v>19.383059416912971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79.99771186849209</v>
      </c>
      <c r="L46">
        <v>20.004321496602504</v>
      </c>
      <c r="M46">
        <v>0</v>
      </c>
      <c r="N46">
        <v>14.717674607142859</v>
      </c>
      <c r="O46">
        <v>50.376925732217572</v>
      </c>
      <c r="P46">
        <v>51.112330657300561</v>
      </c>
      <c r="Q46">
        <v>1.0038809831824063</v>
      </c>
      <c r="R46">
        <v>4.9982788923424692</v>
      </c>
      <c r="S46">
        <v>1.9971777986829728</v>
      </c>
      <c r="T46">
        <v>0</v>
      </c>
      <c r="U46">
        <v>243.68224644128117</v>
      </c>
      <c r="V46">
        <v>0</v>
      </c>
      <c r="W46">
        <v>10.493025581395351</v>
      </c>
      <c r="X46">
        <v>37.473977699242319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2.3149500000000001</v>
      </c>
      <c r="AE46">
        <v>12.557578800000002</v>
      </c>
      <c r="AF46">
        <v>0</v>
      </c>
      <c r="AG46">
        <v>0</v>
      </c>
      <c r="AH46">
        <v>11.882676</v>
      </c>
      <c r="AI46">
        <v>0</v>
      </c>
      <c r="AJ46">
        <v>0</v>
      </c>
      <c r="AK46">
        <v>6.6071499999999999</v>
      </c>
      <c r="AL46">
        <v>10.180950000000001</v>
      </c>
      <c r="AM46">
        <v>0</v>
      </c>
      <c r="AN46">
        <v>0</v>
      </c>
      <c r="AO46">
        <v>5.6753760000000009</v>
      </c>
      <c r="AP46">
        <v>3.0907242200604044</v>
      </c>
      <c r="AQ46">
        <v>0</v>
      </c>
      <c r="AR46">
        <v>3.0844000000000005</v>
      </c>
      <c r="AS46">
        <v>2.5627500000000003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554.47638991925191</v>
      </c>
      <c r="DN46">
        <v>19.337716858690833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79.99771186849209</v>
      </c>
      <c r="L47">
        <v>20.004290978847994</v>
      </c>
      <c r="M47">
        <v>0</v>
      </c>
      <c r="N47">
        <v>14.717674607142859</v>
      </c>
      <c r="O47">
        <v>50.376925732217572</v>
      </c>
      <c r="P47">
        <v>51.112330657300561</v>
      </c>
      <c r="Q47">
        <v>1.0034164999999999</v>
      </c>
      <c r="R47">
        <v>4.9982788923424692</v>
      </c>
      <c r="S47">
        <v>1.9970010281014392</v>
      </c>
      <c r="T47">
        <v>0</v>
      </c>
      <c r="U47">
        <v>243.68224644128117</v>
      </c>
      <c r="V47">
        <v>0</v>
      </c>
      <c r="W47">
        <v>10.493025581395351</v>
      </c>
      <c r="X47">
        <v>37.473977699242319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2.3149500000000001</v>
      </c>
      <c r="AE47">
        <v>12.557578800000002</v>
      </c>
      <c r="AF47">
        <v>0</v>
      </c>
      <c r="AG47">
        <v>0</v>
      </c>
      <c r="AH47">
        <v>11.882676</v>
      </c>
      <c r="AI47">
        <v>0</v>
      </c>
      <c r="AJ47">
        <v>0</v>
      </c>
      <c r="AK47">
        <v>6.6071499999999999</v>
      </c>
      <c r="AL47">
        <v>6.7873000000000019</v>
      </c>
      <c r="AM47">
        <v>0</v>
      </c>
      <c r="AN47">
        <v>0</v>
      </c>
      <c r="AO47">
        <v>5.6753760000000009</v>
      </c>
      <c r="AP47">
        <v>3.0907242200604044</v>
      </c>
      <c r="AQ47">
        <v>0</v>
      </c>
      <c r="AR47">
        <v>3.0844000000000005</v>
      </c>
      <c r="AS47">
        <v>2.5627500000000003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551.19645673870173</v>
      </c>
      <c r="DN47">
        <v>19.223328267722405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79.99771186849209</v>
      </c>
      <c r="L48">
        <v>20.004290978847994</v>
      </c>
      <c r="M48">
        <v>0</v>
      </c>
      <c r="N48">
        <v>14.717674607142859</v>
      </c>
      <c r="O48">
        <v>50.376925732217572</v>
      </c>
      <c r="P48">
        <v>51.112330657300561</v>
      </c>
      <c r="Q48">
        <v>1.0034324834749764</v>
      </c>
      <c r="R48">
        <v>4.9982788923424692</v>
      </c>
      <c r="S48">
        <v>1.9970010281014392</v>
      </c>
      <c r="T48">
        <v>0</v>
      </c>
      <c r="U48">
        <v>243.68224644128117</v>
      </c>
      <c r="V48">
        <v>0</v>
      </c>
      <c r="W48">
        <v>10.637038527753043</v>
      </c>
      <c r="X48">
        <v>37.473977699242319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2.3149500000000001</v>
      </c>
      <c r="AE48">
        <v>12.557578800000002</v>
      </c>
      <c r="AF48">
        <v>0</v>
      </c>
      <c r="AG48">
        <v>0</v>
      </c>
      <c r="AH48">
        <v>11.882676</v>
      </c>
      <c r="AI48">
        <v>0</v>
      </c>
      <c r="AJ48">
        <v>0</v>
      </c>
      <c r="AK48">
        <v>6.6071499999999999</v>
      </c>
      <c r="AL48">
        <v>6.7873000000000019</v>
      </c>
      <c r="AM48">
        <v>0</v>
      </c>
      <c r="AN48">
        <v>0</v>
      </c>
      <c r="AO48">
        <v>5.6753760000000009</v>
      </c>
      <c r="AP48">
        <v>3.0907242200604044</v>
      </c>
      <c r="AQ48">
        <v>0</v>
      </c>
      <c r="AR48">
        <v>3.0844000000000005</v>
      </c>
      <c r="AS48">
        <v>3.0752999999999999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551.8309088759496</v>
      </c>
      <c r="DN48">
        <v>19.245455060307254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79.997661466458652</v>
      </c>
      <c r="L49">
        <v>20.004290978847994</v>
      </c>
      <c r="M49">
        <v>0</v>
      </c>
      <c r="N49">
        <v>14.717674607142859</v>
      </c>
      <c r="O49">
        <v>50.376925732217572</v>
      </c>
      <c r="P49">
        <v>51.112330657300561</v>
      </c>
      <c r="Q49">
        <v>1.0026845868152274</v>
      </c>
      <c r="R49">
        <v>4.9982788923424692</v>
      </c>
      <c r="S49">
        <v>1.9970010281014392</v>
      </c>
      <c r="T49">
        <v>0</v>
      </c>
      <c r="U49">
        <v>243.68224644128117</v>
      </c>
      <c r="V49">
        <v>2.605124137805984</v>
      </c>
      <c r="W49">
        <v>10.638217622080681</v>
      </c>
      <c r="X49">
        <v>37.473977699242319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2.3149500000000001</v>
      </c>
      <c r="AE49">
        <v>12.557578800000002</v>
      </c>
      <c r="AF49">
        <v>0</v>
      </c>
      <c r="AG49">
        <v>0</v>
      </c>
      <c r="AH49">
        <v>11.882676</v>
      </c>
      <c r="AI49">
        <v>0</v>
      </c>
      <c r="AJ49">
        <v>0</v>
      </c>
      <c r="AK49">
        <v>6.6071499999999999</v>
      </c>
      <c r="AL49">
        <v>6.7873000000000019</v>
      </c>
      <c r="AM49">
        <v>0</v>
      </c>
      <c r="AN49">
        <v>0</v>
      </c>
      <c r="AO49">
        <v>5.6753760000000009</v>
      </c>
      <c r="AP49">
        <v>3.0907242200604044</v>
      </c>
      <c r="AQ49">
        <v>0</v>
      </c>
      <c r="AR49">
        <v>3.0844000000000005</v>
      </c>
      <c r="AS49">
        <v>8.1023902983942904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559.20628552347762</v>
      </c>
      <c r="DN49">
        <v>19.502673644613967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79.997661466458652</v>
      </c>
      <c r="L50">
        <v>20.004290978847994</v>
      </c>
      <c r="M50">
        <v>0</v>
      </c>
      <c r="N50">
        <v>14.717674607142859</v>
      </c>
      <c r="O50">
        <v>50.376925732217572</v>
      </c>
      <c r="P50">
        <v>51.112330657300561</v>
      </c>
      <c r="Q50">
        <v>1.0026845868152274</v>
      </c>
      <c r="R50">
        <v>4.9982788923424692</v>
      </c>
      <c r="S50">
        <v>1.9970010281014392</v>
      </c>
      <c r="T50">
        <v>0</v>
      </c>
      <c r="U50">
        <v>243.68224644128117</v>
      </c>
      <c r="V50">
        <v>2.605124137805984</v>
      </c>
      <c r="W50">
        <v>10.638217622080681</v>
      </c>
      <c r="X50">
        <v>37.473977699242319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2.3149500000000001</v>
      </c>
      <c r="AE50">
        <v>12.557578800000002</v>
      </c>
      <c r="AF50">
        <v>0</v>
      </c>
      <c r="AG50">
        <v>0</v>
      </c>
      <c r="AH50">
        <v>11.882676</v>
      </c>
      <c r="AI50">
        <v>0</v>
      </c>
      <c r="AJ50">
        <v>0</v>
      </c>
      <c r="AK50">
        <v>6.6071499999999999</v>
      </c>
      <c r="AL50">
        <v>6.7873000000000019</v>
      </c>
      <c r="AM50">
        <v>0</v>
      </c>
      <c r="AN50">
        <v>0</v>
      </c>
      <c r="AO50">
        <v>5.6753760000000009</v>
      </c>
      <c r="AP50">
        <v>3.0907242200604044</v>
      </c>
      <c r="AQ50">
        <v>0</v>
      </c>
      <c r="AR50">
        <v>12.337600000000002</v>
      </c>
      <c r="AS50">
        <v>8.1023902983942904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568.14765278507184</v>
      </c>
      <c r="DN50">
        <v>19.814506383019769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79.997154473396492</v>
      </c>
      <c r="L51">
        <v>20.004290978847994</v>
      </c>
      <c r="M51">
        <v>0</v>
      </c>
      <c r="N51">
        <v>14.717674607142859</v>
      </c>
      <c r="O51">
        <v>50.376925732217572</v>
      </c>
      <c r="P51">
        <v>51.112330657300561</v>
      </c>
      <c r="Q51">
        <v>1.0026845868152274</v>
      </c>
      <c r="R51">
        <v>4.9982788923424692</v>
      </c>
      <c r="S51">
        <v>1.9970010281014392</v>
      </c>
      <c r="T51">
        <v>0</v>
      </c>
      <c r="U51">
        <v>243.68224644128117</v>
      </c>
      <c r="V51">
        <v>2.605124137805984</v>
      </c>
      <c r="W51">
        <v>10.638217622080681</v>
      </c>
      <c r="X51">
        <v>37.473977699242319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2.3149500000000001</v>
      </c>
      <c r="AE51">
        <v>8.3717192000000011</v>
      </c>
      <c r="AF51">
        <v>0</v>
      </c>
      <c r="AG51">
        <v>0</v>
      </c>
      <c r="AH51">
        <v>11.882676</v>
      </c>
      <c r="AI51">
        <v>0</v>
      </c>
      <c r="AJ51">
        <v>0</v>
      </c>
      <c r="AK51">
        <v>6.6071499999999999</v>
      </c>
      <c r="AL51">
        <v>6.7873000000000019</v>
      </c>
      <c r="AM51">
        <v>0</v>
      </c>
      <c r="AN51">
        <v>0</v>
      </c>
      <c r="AO51">
        <v>5.6753760000000009</v>
      </c>
      <c r="AP51">
        <v>3.0907242200604044</v>
      </c>
      <c r="AQ51">
        <v>0</v>
      </c>
      <c r="AR51">
        <v>12.337600000000002</v>
      </c>
      <c r="AS51">
        <v>8.1023902983942904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564.10236666797914</v>
      </c>
      <c r="DN51">
        <v>19.673425907050394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79.997154473396492</v>
      </c>
      <c r="L52">
        <v>20.004290978847994</v>
      </c>
      <c r="M52">
        <v>0</v>
      </c>
      <c r="N52">
        <v>14.717674607142859</v>
      </c>
      <c r="O52">
        <v>50.376925732217572</v>
      </c>
      <c r="P52">
        <v>51.112330657300561</v>
      </c>
      <c r="Q52">
        <v>1.0026845868152274</v>
      </c>
      <c r="R52">
        <v>4.9982788923424692</v>
      </c>
      <c r="S52">
        <v>1.9970010281014392</v>
      </c>
      <c r="T52">
        <v>0</v>
      </c>
      <c r="U52">
        <v>243.68224644128117</v>
      </c>
      <c r="V52">
        <v>2.605124137805984</v>
      </c>
      <c r="W52">
        <v>10.638217622080681</v>
      </c>
      <c r="X52">
        <v>37.473977699242319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2.3149500000000001</v>
      </c>
      <c r="AE52">
        <v>8.3717192000000011</v>
      </c>
      <c r="AF52">
        <v>0</v>
      </c>
      <c r="AG52">
        <v>0</v>
      </c>
      <c r="AH52">
        <v>11.882676</v>
      </c>
      <c r="AI52">
        <v>0</v>
      </c>
      <c r="AJ52">
        <v>0</v>
      </c>
      <c r="AK52">
        <v>6.6071499999999999</v>
      </c>
      <c r="AL52">
        <v>6.7873000000000019</v>
      </c>
      <c r="AM52">
        <v>0</v>
      </c>
      <c r="AN52">
        <v>0</v>
      </c>
      <c r="AO52">
        <v>5.6753760000000009</v>
      </c>
      <c r="AP52">
        <v>3.0907242200604044</v>
      </c>
      <c r="AQ52">
        <v>0</v>
      </c>
      <c r="AR52">
        <v>3.0844000000000005</v>
      </c>
      <c r="AS52">
        <v>8.1023902983942904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555.16099940638492</v>
      </c>
      <c r="DN52">
        <v>19.361593168644596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79.997661466458652</v>
      </c>
      <c r="L53">
        <v>20.004290978847994</v>
      </c>
      <c r="M53">
        <v>0</v>
      </c>
      <c r="N53">
        <v>14.717674607142859</v>
      </c>
      <c r="O53">
        <v>50.376925732217572</v>
      </c>
      <c r="P53">
        <v>51.112330657300561</v>
      </c>
      <c r="Q53">
        <v>1.0026845868152274</v>
      </c>
      <c r="R53">
        <v>10.770830876250914</v>
      </c>
      <c r="S53">
        <v>1.9970010281014392</v>
      </c>
      <c r="T53">
        <v>0</v>
      </c>
      <c r="U53">
        <v>243.68224644128117</v>
      </c>
      <c r="V53">
        <v>2.8965517241379306</v>
      </c>
      <c r="W53">
        <v>10.638217622080681</v>
      </c>
      <c r="X53">
        <v>37.473977699242319</v>
      </c>
      <c r="Y53">
        <v>0</v>
      </c>
      <c r="Z53">
        <v>0</v>
      </c>
      <c r="AA53">
        <v>0</v>
      </c>
      <c r="AB53">
        <v>3.0474000000000014</v>
      </c>
      <c r="AC53">
        <v>0</v>
      </c>
      <c r="AD53">
        <v>2.3149500000000001</v>
      </c>
      <c r="AE53">
        <v>8.3717192000000011</v>
      </c>
      <c r="AF53">
        <v>0</v>
      </c>
      <c r="AG53">
        <v>0</v>
      </c>
      <c r="AH53">
        <v>11.882676</v>
      </c>
      <c r="AI53">
        <v>0</v>
      </c>
      <c r="AJ53">
        <v>0</v>
      </c>
      <c r="AK53">
        <v>6.6071499999999999</v>
      </c>
      <c r="AL53">
        <v>6.7873000000000019</v>
      </c>
      <c r="AM53">
        <v>0</v>
      </c>
      <c r="AN53">
        <v>0</v>
      </c>
      <c r="AO53">
        <v>6.7208400000000008</v>
      </c>
      <c r="AP53">
        <v>3.0907242200604044</v>
      </c>
      <c r="AQ53">
        <v>0</v>
      </c>
      <c r="AR53">
        <v>3.0844000000000005</v>
      </c>
      <c r="AS53">
        <v>3.0752999999999999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560.11837006163546</v>
      </c>
      <c r="DN53">
        <v>19.534482778302124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79.997661466458652</v>
      </c>
      <c r="L54">
        <v>20.004290978847994</v>
      </c>
      <c r="M54">
        <v>0</v>
      </c>
      <c r="N54">
        <v>14.717674607142859</v>
      </c>
      <c r="O54">
        <v>50.376925732217572</v>
      </c>
      <c r="P54">
        <v>51.112330657300561</v>
      </c>
      <c r="Q54">
        <v>1.0026845868152274</v>
      </c>
      <c r="R54">
        <v>10.770830876250914</v>
      </c>
      <c r="S54">
        <v>1.9970010281014392</v>
      </c>
      <c r="T54">
        <v>0</v>
      </c>
      <c r="U54">
        <v>243.68224644128117</v>
      </c>
      <c r="V54">
        <v>2.8965517241379306</v>
      </c>
      <c r="W54">
        <v>10.638217622080681</v>
      </c>
      <c r="X54">
        <v>37.473977699242319</v>
      </c>
      <c r="Y54">
        <v>0</v>
      </c>
      <c r="Z54">
        <v>0</v>
      </c>
      <c r="AA54">
        <v>0</v>
      </c>
      <c r="AB54">
        <v>3.0474000000000014</v>
      </c>
      <c r="AC54">
        <v>0</v>
      </c>
      <c r="AD54">
        <v>2.3149500000000001</v>
      </c>
      <c r="AE54">
        <v>8.3717192000000011</v>
      </c>
      <c r="AF54">
        <v>0</v>
      </c>
      <c r="AG54">
        <v>0</v>
      </c>
      <c r="AH54">
        <v>11.882676</v>
      </c>
      <c r="AI54">
        <v>0</v>
      </c>
      <c r="AJ54">
        <v>0</v>
      </c>
      <c r="AK54">
        <v>6.6071499999999999</v>
      </c>
      <c r="AL54">
        <v>6.7873000000000019</v>
      </c>
      <c r="AM54">
        <v>0</v>
      </c>
      <c r="AN54">
        <v>0</v>
      </c>
      <c r="AO54">
        <v>6.7208400000000008</v>
      </c>
      <c r="AP54">
        <v>3.0907242200604044</v>
      </c>
      <c r="AQ54">
        <v>0</v>
      </c>
      <c r="AR54">
        <v>3.0844000000000005</v>
      </c>
      <c r="AS54">
        <v>2.3918999999999992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559.45800051970866</v>
      </c>
      <c r="DN54">
        <v>19.511452320228976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79.995092391072419</v>
      </c>
      <c r="L55">
        <v>20.004261277165643</v>
      </c>
      <c r="M55">
        <v>0</v>
      </c>
      <c r="N55">
        <v>14.717674607142859</v>
      </c>
      <c r="O55">
        <v>50.376925732217572</v>
      </c>
      <c r="P55">
        <v>51.112330657300561</v>
      </c>
      <c r="Q55">
        <v>1.0041407867494825</v>
      </c>
      <c r="R55">
        <v>10.770977746478874</v>
      </c>
      <c r="S55">
        <v>2.0695311639549439</v>
      </c>
      <c r="T55">
        <v>0</v>
      </c>
      <c r="U55">
        <v>243.68224644128117</v>
      </c>
      <c r="V55">
        <v>2.8965517241379306</v>
      </c>
      <c r="W55">
        <v>10.638217622080681</v>
      </c>
      <c r="X55">
        <v>37.473977699242319</v>
      </c>
      <c r="Y55">
        <v>0</v>
      </c>
      <c r="Z55">
        <v>0</v>
      </c>
      <c r="AA55">
        <v>0</v>
      </c>
      <c r="AB55">
        <v>3.0474000000000014</v>
      </c>
      <c r="AC55">
        <v>0</v>
      </c>
      <c r="AD55">
        <v>2.3149500000000001</v>
      </c>
      <c r="AE55">
        <v>8.3717192000000011</v>
      </c>
      <c r="AF55">
        <v>0</v>
      </c>
      <c r="AG55">
        <v>0</v>
      </c>
      <c r="AH55">
        <v>11.882676</v>
      </c>
      <c r="AI55">
        <v>0</v>
      </c>
      <c r="AJ55">
        <v>0</v>
      </c>
      <c r="AK55">
        <v>6.6071499999999999</v>
      </c>
      <c r="AL55">
        <v>6.1971000000000016</v>
      </c>
      <c r="AM55">
        <v>0</v>
      </c>
      <c r="AN55">
        <v>0</v>
      </c>
      <c r="AO55">
        <v>6.7208400000000008</v>
      </c>
      <c r="AP55">
        <v>3.0907242200604044</v>
      </c>
      <c r="AQ55">
        <v>0</v>
      </c>
      <c r="AR55">
        <v>3.0844000000000005</v>
      </c>
      <c r="AS55">
        <v>2.3918999999999992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558.95681383447982</v>
      </c>
      <c r="DN55">
        <v>19.493973434404914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79.995092391072419</v>
      </c>
      <c r="L56">
        <v>20.004261277165643</v>
      </c>
      <c r="M56">
        <v>0</v>
      </c>
      <c r="N56">
        <v>14.717674607142859</v>
      </c>
      <c r="O56">
        <v>50.376925732217572</v>
      </c>
      <c r="P56">
        <v>51.112330657300561</v>
      </c>
      <c r="Q56">
        <v>1.0041407867494825</v>
      </c>
      <c r="R56">
        <v>10.770977746478874</v>
      </c>
      <c r="S56">
        <v>1.9985207100591715</v>
      </c>
      <c r="T56">
        <v>0</v>
      </c>
      <c r="U56">
        <v>243.68224644128117</v>
      </c>
      <c r="V56">
        <v>2.8965517241379306</v>
      </c>
      <c r="W56">
        <v>10.638217622080681</v>
      </c>
      <c r="X56">
        <v>37.473977699242319</v>
      </c>
      <c r="Y56">
        <v>0</v>
      </c>
      <c r="Z56">
        <v>0</v>
      </c>
      <c r="AA56">
        <v>0</v>
      </c>
      <c r="AB56">
        <v>3.0474000000000014</v>
      </c>
      <c r="AC56">
        <v>0</v>
      </c>
      <c r="AD56">
        <v>2.3149500000000001</v>
      </c>
      <c r="AE56">
        <v>8.3717192000000011</v>
      </c>
      <c r="AF56">
        <v>0</v>
      </c>
      <c r="AG56">
        <v>0</v>
      </c>
      <c r="AH56">
        <v>11.882676</v>
      </c>
      <c r="AI56">
        <v>0</v>
      </c>
      <c r="AJ56">
        <v>0</v>
      </c>
      <c r="AK56">
        <v>6.6071499999999999</v>
      </c>
      <c r="AL56">
        <v>6.1971000000000016</v>
      </c>
      <c r="AM56">
        <v>0</v>
      </c>
      <c r="AN56">
        <v>0</v>
      </c>
      <c r="AO56">
        <v>6.7208400000000008</v>
      </c>
      <c r="AP56">
        <v>3.0907242200604044</v>
      </c>
      <c r="AQ56">
        <v>0</v>
      </c>
      <c r="AR56">
        <v>3.0844000000000005</v>
      </c>
      <c r="AS56">
        <v>2.3918999999999992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558.88819641162877</v>
      </c>
      <c r="DN56">
        <v>19.491580403360196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79.997384705562183</v>
      </c>
      <c r="L57">
        <v>18.586170708955226</v>
      </c>
      <c r="M57">
        <v>0</v>
      </c>
      <c r="N57">
        <v>14.717674607142859</v>
      </c>
      <c r="O57">
        <v>50.376925732217572</v>
      </c>
      <c r="P57">
        <v>51.112330657300561</v>
      </c>
      <c r="Q57">
        <v>1.0041407867494825</v>
      </c>
      <c r="R57">
        <v>10.404663983333334</v>
      </c>
      <c r="S57">
        <v>1.9985207100591715</v>
      </c>
      <c r="T57">
        <v>0</v>
      </c>
      <c r="U57">
        <v>243.68224644128117</v>
      </c>
      <c r="V57">
        <v>2.8965517241379306</v>
      </c>
      <c r="W57">
        <v>10.638217622080681</v>
      </c>
      <c r="X57">
        <v>37.473977699242319</v>
      </c>
      <c r="Y57">
        <v>0</v>
      </c>
      <c r="Z57">
        <v>0</v>
      </c>
      <c r="AA57">
        <v>0</v>
      </c>
      <c r="AB57">
        <v>3.0474000000000014</v>
      </c>
      <c r="AC57">
        <v>0</v>
      </c>
      <c r="AD57">
        <v>2.3149500000000001</v>
      </c>
      <c r="AE57">
        <v>8.3717192000000011</v>
      </c>
      <c r="AF57">
        <v>0</v>
      </c>
      <c r="AG57">
        <v>0</v>
      </c>
      <c r="AH57">
        <v>11.882676</v>
      </c>
      <c r="AI57">
        <v>0</v>
      </c>
      <c r="AJ57">
        <v>0</v>
      </c>
      <c r="AK57">
        <v>6.6071499999999999</v>
      </c>
      <c r="AL57">
        <v>6.1971000000000016</v>
      </c>
      <c r="AM57">
        <v>0</v>
      </c>
      <c r="AN57">
        <v>0</v>
      </c>
      <c r="AO57">
        <v>6.7208400000000008</v>
      </c>
      <c r="AP57">
        <v>3.0907242200604044</v>
      </c>
      <c r="AQ57">
        <v>0</v>
      </c>
      <c r="AR57">
        <v>3.0844000000000005</v>
      </c>
      <c r="AS57">
        <v>2.3918999999999992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557.16614164713371</v>
      </c>
      <c r="DN57">
        <v>19.431523150989058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79.996912822556538</v>
      </c>
      <c r="L58">
        <v>20.004290978847994</v>
      </c>
      <c r="M58">
        <v>0</v>
      </c>
      <c r="N58">
        <v>14.717674607142859</v>
      </c>
      <c r="O58">
        <v>50.376925732217572</v>
      </c>
      <c r="P58">
        <v>51.112330657300561</v>
      </c>
      <c r="Q58">
        <v>1.0041407867494825</v>
      </c>
      <c r="R58">
        <v>10.770830876250914</v>
      </c>
      <c r="S58">
        <v>1.9985207100591715</v>
      </c>
      <c r="T58">
        <v>0</v>
      </c>
      <c r="U58">
        <v>243.68224644128117</v>
      </c>
      <c r="V58">
        <v>2.8965517241379306</v>
      </c>
      <c r="W58">
        <v>10.638217622080681</v>
      </c>
      <c r="X58">
        <v>37.473977699242319</v>
      </c>
      <c r="Y58">
        <v>0</v>
      </c>
      <c r="Z58">
        <v>0</v>
      </c>
      <c r="AA58">
        <v>0</v>
      </c>
      <c r="AB58">
        <v>3.0474000000000014</v>
      </c>
      <c r="AC58">
        <v>0</v>
      </c>
      <c r="AD58">
        <v>2.3149500000000001</v>
      </c>
      <c r="AE58">
        <v>8.3717192000000011</v>
      </c>
      <c r="AF58">
        <v>0</v>
      </c>
      <c r="AG58">
        <v>0</v>
      </c>
      <c r="AH58">
        <v>11.882676</v>
      </c>
      <c r="AI58">
        <v>0</v>
      </c>
      <c r="AJ58">
        <v>0</v>
      </c>
      <c r="AK58">
        <v>6.6071499999999999</v>
      </c>
      <c r="AL58">
        <v>6.1971000000000016</v>
      </c>
      <c r="AM58">
        <v>0</v>
      </c>
      <c r="AN58">
        <v>0</v>
      </c>
      <c r="AO58">
        <v>6.7208400000000008</v>
      </c>
      <c r="AP58">
        <v>3.0907242200604044</v>
      </c>
      <c r="AQ58">
        <v>0</v>
      </c>
      <c r="AR58">
        <v>3.0844000000000005</v>
      </c>
      <c r="AS58">
        <v>2.3918999999999992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558.88984250279987</v>
      </c>
      <c r="DN58">
        <v>19.491637575127683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79.997580470232791</v>
      </c>
      <c r="L59">
        <v>20.697530570490557</v>
      </c>
      <c r="M59">
        <v>0</v>
      </c>
      <c r="N59">
        <v>14.717674607142859</v>
      </c>
      <c r="O59">
        <v>50.376925732217572</v>
      </c>
      <c r="P59">
        <v>51.112330657300561</v>
      </c>
      <c r="Q59">
        <v>0.82754735426008963</v>
      </c>
      <c r="R59">
        <v>10.770830876250914</v>
      </c>
      <c r="S59">
        <v>1.9970010281014392</v>
      </c>
      <c r="T59">
        <v>0</v>
      </c>
      <c r="U59">
        <v>243.68224644128117</v>
      </c>
      <c r="V59">
        <v>2.8965517241379306</v>
      </c>
      <c r="W59">
        <v>10.638217622080681</v>
      </c>
      <c r="X59">
        <v>37.473977699242319</v>
      </c>
      <c r="Y59">
        <v>0</v>
      </c>
      <c r="Z59">
        <v>0</v>
      </c>
      <c r="AA59">
        <v>0</v>
      </c>
      <c r="AB59">
        <v>3.0474000000000014</v>
      </c>
      <c r="AC59">
        <v>0</v>
      </c>
      <c r="AD59">
        <v>2.3149500000000001</v>
      </c>
      <c r="AE59">
        <v>8.3717192000000011</v>
      </c>
      <c r="AF59">
        <v>0</v>
      </c>
      <c r="AG59">
        <v>0</v>
      </c>
      <c r="AH59">
        <v>11.882676</v>
      </c>
      <c r="AI59">
        <v>0</v>
      </c>
      <c r="AJ59">
        <v>0</v>
      </c>
      <c r="AK59">
        <v>6.6071499999999999</v>
      </c>
      <c r="AL59">
        <v>6.1971000000000016</v>
      </c>
      <c r="AM59">
        <v>0</v>
      </c>
      <c r="AN59">
        <v>0</v>
      </c>
      <c r="AO59">
        <v>6.7208400000000008</v>
      </c>
      <c r="AP59">
        <v>3.0907242200604044</v>
      </c>
      <c r="AQ59">
        <v>0</v>
      </c>
      <c r="AR59">
        <v>3.0844000000000005</v>
      </c>
      <c r="AS59">
        <v>2.3918999999999992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559.38825437601201</v>
      </c>
      <c r="DN59">
        <v>19.50901982678711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79.996921052140308</v>
      </c>
      <c r="L60">
        <v>20.697530570490557</v>
      </c>
      <c r="M60">
        <v>0</v>
      </c>
      <c r="N60">
        <v>14.717674607142859</v>
      </c>
      <c r="O60">
        <v>50.376925732217572</v>
      </c>
      <c r="P60">
        <v>51.112330657300561</v>
      </c>
      <c r="Q60">
        <v>1.0026845868152274</v>
      </c>
      <c r="R60">
        <v>10.770830876250914</v>
      </c>
      <c r="S60">
        <v>1.9970010281014392</v>
      </c>
      <c r="T60">
        <v>0</v>
      </c>
      <c r="U60">
        <v>243.68224644128117</v>
      </c>
      <c r="V60">
        <v>2.8965517241379306</v>
      </c>
      <c r="W60">
        <v>10.638217622080681</v>
      </c>
      <c r="X60">
        <v>37.473977699242319</v>
      </c>
      <c r="Y60">
        <v>0</v>
      </c>
      <c r="Z60">
        <v>0</v>
      </c>
      <c r="AA60">
        <v>0</v>
      </c>
      <c r="AB60">
        <v>3.0474000000000014</v>
      </c>
      <c r="AC60">
        <v>0</v>
      </c>
      <c r="AD60">
        <v>2.3149500000000001</v>
      </c>
      <c r="AE60">
        <v>8.3717192000000011</v>
      </c>
      <c r="AF60">
        <v>0</v>
      </c>
      <c r="AG60">
        <v>0</v>
      </c>
      <c r="AH60">
        <v>11.882676</v>
      </c>
      <c r="AI60">
        <v>0</v>
      </c>
      <c r="AJ60">
        <v>0</v>
      </c>
      <c r="AK60">
        <v>6.6071499999999999</v>
      </c>
      <c r="AL60">
        <v>6.1971000000000016</v>
      </c>
      <c r="AM60">
        <v>0</v>
      </c>
      <c r="AN60">
        <v>0</v>
      </c>
      <c r="AO60">
        <v>6.7208400000000008</v>
      </c>
      <c r="AP60">
        <v>3.0907242200604044</v>
      </c>
      <c r="AQ60">
        <v>0</v>
      </c>
      <c r="AR60">
        <v>3.0844000000000005</v>
      </c>
      <c r="AS60">
        <v>2.3918999999999992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559.55685225715774</v>
      </c>
      <c r="DN60">
        <v>19.514899760104115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79.997846927259658</v>
      </c>
      <c r="L61">
        <v>20.697530570490557</v>
      </c>
      <c r="M61">
        <v>0</v>
      </c>
      <c r="N61">
        <v>14.717674607142859</v>
      </c>
      <c r="O61">
        <v>50.376925732217572</v>
      </c>
      <c r="P61">
        <v>51.112330657300561</v>
      </c>
      <c r="Q61">
        <v>1.0026845868152274</v>
      </c>
      <c r="R61">
        <v>10.770830876250914</v>
      </c>
      <c r="S61">
        <v>1.9970010281014392</v>
      </c>
      <c r="T61">
        <v>0</v>
      </c>
      <c r="U61">
        <v>243.68224644128117</v>
      </c>
      <c r="V61">
        <v>2.8965517241379306</v>
      </c>
      <c r="W61">
        <v>10.638217622080681</v>
      </c>
      <c r="X61">
        <v>37.473977699242319</v>
      </c>
      <c r="Y61">
        <v>0</v>
      </c>
      <c r="Z61">
        <v>0</v>
      </c>
      <c r="AA61">
        <v>0</v>
      </c>
      <c r="AB61">
        <v>3.0474000000000014</v>
      </c>
      <c r="AC61">
        <v>0</v>
      </c>
      <c r="AD61">
        <v>2.3149500000000001</v>
      </c>
      <c r="AE61">
        <v>8.3717192000000011</v>
      </c>
      <c r="AF61">
        <v>0</v>
      </c>
      <c r="AG61">
        <v>0</v>
      </c>
      <c r="AH61">
        <v>11.882676</v>
      </c>
      <c r="AI61">
        <v>0</v>
      </c>
      <c r="AJ61">
        <v>0</v>
      </c>
      <c r="AK61">
        <v>6.6071499999999999</v>
      </c>
      <c r="AL61">
        <v>6.1971000000000016</v>
      </c>
      <c r="AM61">
        <v>0</v>
      </c>
      <c r="AN61">
        <v>0</v>
      </c>
      <c r="AO61">
        <v>6.7208400000000008</v>
      </c>
      <c r="AP61">
        <v>3.0907242200604044</v>
      </c>
      <c r="AQ61">
        <v>0</v>
      </c>
      <c r="AR61">
        <v>3.0844000000000005</v>
      </c>
      <c r="AS61">
        <v>2.3918999999999992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559.55774693457784</v>
      </c>
      <c r="DN61">
        <v>19.514930957803344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76.632647666049493</v>
      </c>
      <c r="L62">
        <v>20.697530570490557</v>
      </c>
      <c r="M62">
        <v>0</v>
      </c>
      <c r="N62">
        <v>14.717674607142859</v>
      </c>
      <c r="O62">
        <v>50.376925732217572</v>
      </c>
      <c r="P62">
        <v>51.112330657300561</v>
      </c>
      <c r="Q62">
        <v>1.0026845868152274</v>
      </c>
      <c r="R62">
        <v>10.770830876250914</v>
      </c>
      <c r="S62">
        <v>1.9970010281014392</v>
      </c>
      <c r="T62">
        <v>0</v>
      </c>
      <c r="U62">
        <v>243.68224644128117</v>
      </c>
      <c r="V62">
        <v>2.8965517241379306</v>
      </c>
      <c r="W62">
        <v>10.638217622080681</v>
      </c>
      <c r="X62">
        <v>37.473977699242319</v>
      </c>
      <c r="Y62">
        <v>0</v>
      </c>
      <c r="Z62">
        <v>0</v>
      </c>
      <c r="AA62">
        <v>0</v>
      </c>
      <c r="AB62">
        <v>3.0474000000000014</v>
      </c>
      <c r="AC62">
        <v>0</v>
      </c>
      <c r="AD62">
        <v>2.3149500000000001</v>
      </c>
      <c r="AE62">
        <v>8.3717192000000011</v>
      </c>
      <c r="AF62">
        <v>0</v>
      </c>
      <c r="AG62">
        <v>0</v>
      </c>
      <c r="AH62">
        <v>11.882676</v>
      </c>
      <c r="AI62">
        <v>0</v>
      </c>
      <c r="AJ62">
        <v>0</v>
      </c>
      <c r="AK62">
        <v>6.6071499999999999</v>
      </c>
      <c r="AL62">
        <v>6.1971000000000016</v>
      </c>
      <c r="AM62">
        <v>0</v>
      </c>
      <c r="AN62">
        <v>0</v>
      </c>
      <c r="AO62">
        <v>6.7208400000000008</v>
      </c>
      <c r="AP62">
        <v>3.0907242200604044</v>
      </c>
      <c r="AQ62">
        <v>0</v>
      </c>
      <c r="AR62">
        <v>3.0844000000000005</v>
      </c>
      <c r="AS62">
        <v>2.3918999999999992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556.30595483472416</v>
      </c>
      <c r="DN62">
        <v>19.401523796446853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79.996921052140308</v>
      </c>
      <c r="L63">
        <v>20.697530570490557</v>
      </c>
      <c r="M63">
        <v>0</v>
      </c>
      <c r="N63">
        <v>14.717674607142859</v>
      </c>
      <c r="O63">
        <v>50.376925732217572</v>
      </c>
      <c r="P63">
        <v>51.112330657300561</v>
      </c>
      <c r="Q63">
        <v>1.0026845868152274</v>
      </c>
      <c r="R63">
        <v>10.770830876250914</v>
      </c>
      <c r="S63">
        <v>1.9970010281014392</v>
      </c>
      <c r="T63">
        <v>0</v>
      </c>
      <c r="U63">
        <v>243.68224644128117</v>
      </c>
      <c r="V63">
        <v>2.8965517241379306</v>
      </c>
      <c r="W63">
        <v>10.638217622080681</v>
      </c>
      <c r="X63">
        <v>37.473977699242319</v>
      </c>
      <c r="Y63">
        <v>0</v>
      </c>
      <c r="Z63">
        <v>0</v>
      </c>
      <c r="AA63">
        <v>0</v>
      </c>
      <c r="AB63">
        <v>3.0474000000000014</v>
      </c>
      <c r="AC63">
        <v>0</v>
      </c>
      <c r="AD63">
        <v>2.3149500000000001</v>
      </c>
      <c r="AE63">
        <v>8.3717192000000011</v>
      </c>
      <c r="AF63">
        <v>0</v>
      </c>
      <c r="AG63">
        <v>0</v>
      </c>
      <c r="AH63">
        <v>11.882676</v>
      </c>
      <c r="AI63">
        <v>0</v>
      </c>
      <c r="AJ63">
        <v>0</v>
      </c>
      <c r="AK63">
        <v>6.6071499999999999</v>
      </c>
      <c r="AL63">
        <v>3.3936500000000009</v>
      </c>
      <c r="AM63">
        <v>0</v>
      </c>
      <c r="AN63">
        <v>0</v>
      </c>
      <c r="AO63">
        <v>6.7208400000000008</v>
      </c>
      <c r="AP63">
        <v>3.0907242200604044</v>
      </c>
      <c r="AQ63">
        <v>0</v>
      </c>
      <c r="AR63">
        <v>3.0844000000000005</v>
      </c>
      <c r="AS63">
        <v>2.3918999999999992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556.84787844597008</v>
      </c>
      <c r="DN63">
        <v>19.420423571291721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79.997748968449898</v>
      </c>
      <c r="L64">
        <v>20.697530570490557</v>
      </c>
      <c r="M64">
        <v>0</v>
      </c>
      <c r="N64">
        <v>14.717674607142859</v>
      </c>
      <c r="O64">
        <v>50.376925732217572</v>
      </c>
      <c r="P64">
        <v>51.112330657300561</v>
      </c>
      <c r="Q64">
        <v>1.0026845868152274</v>
      </c>
      <c r="R64">
        <v>10.770830876250914</v>
      </c>
      <c r="S64">
        <v>1.9970010281014392</v>
      </c>
      <c r="T64">
        <v>0</v>
      </c>
      <c r="U64">
        <v>243.68224644128117</v>
      </c>
      <c r="V64">
        <v>2.8965517241379306</v>
      </c>
      <c r="W64">
        <v>10.638217622080681</v>
      </c>
      <c r="X64">
        <v>37.473977699242319</v>
      </c>
      <c r="Y64">
        <v>0</v>
      </c>
      <c r="Z64">
        <v>0</v>
      </c>
      <c r="AA64">
        <v>0</v>
      </c>
      <c r="AB64">
        <v>3.0474000000000014</v>
      </c>
      <c r="AC64">
        <v>0</v>
      </c>
      <c r="AD64">
        <v>2.3149500000000001</v>
      </c>
      <c r="AE64">
        <v>8.3717192000000011</v>
      </c>
      <c r="AF64">
        <v>0</v>
      </c>
      <c r="AG64">
        <v>0</v>
      </c>
      <c r="AH64">
        <v>11.882676</v>
      </c>
      <c r="AI64">
        <v>0</v>
      </c>
      <c r="AJ64">
        <v>0</v>
      </c>
      <c r="AK64">
        <v>6.6071499999999999</v>
      </c>
      <c r="AL64">
        <v>3.3936500000000009</v>
      </c>
      <c r="AM64">
        <v>0</v>
      </c>
      <c r="AN64">
        <v>0</v>
      </c>
      <c r="AO64">
        <v>6.7208400000000008</v>
      </c>
      <c r="AP64">
        <v>3.0907242200604044</v>
      </c>
      <c r="AQ64">
        <v>0</v>
      </c>
      <c r="AR64">
        <v>3.0844000000000005</v>
      </c>
      <c r="AS64">
        <v>2.3918999999999992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556.84867845999304</v>
      </c>
      <c r="DN64">
        <v>19.420451473578396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164.16109726871278</v>
      </c>
      <c r="L65">
        <v>46.569720353663747</v>
      </c>
      <c r="M65">
        <v>0</v>
      </c>
      <c r="N65">
        <v>14.717674607142859</v>
      </c>
      <c r="O65">
        <v>50.376925732217572</v>
      </c>
      <c r="P65">
        <v>51.112330657300561</v>
      </c>
      <c r="Q65">
        <v>0.97176219739292358</v>
      </c>
      <c r="R65">
        <v>10.770830876250914</v>
      </c>
      <c r="S65">
        <v>1.9248822314049587</v>
      </c>
      <c r="T65">
        <v>0</v>
      </c>
      <c r="U65">
        <v>243.68224644128117</v>
      </c>
      <c r="V65">
        <v>2.8965517241379306</v>
      </c>
      <c r="W65">
        <v>10.638217622080681</v>
      </c>
      <c r="X65">
        <v>37.473977699242319</v>
      </c>
      <c r="Y65">
        <v>0</v>
      </c>
      <c r="Z65">
        <v>0</v>
      </c>
      <c r="AA65">
        <v>0</v>
      </c>
      <c r="AB65">
        <v>3.0474000000000014</v>
      </c>
      <c r="AC65">
        <v>0</v>
      </c>
      <c r="AD65">
        <v>2.3149500000000001</v>
      </c>
      <c r="AE65">
        <v>8.3717192000000011</v>
      </c>
      <c r="AF65">
        <v>0</v>
      </c>
      <c r="AG65">
        <v>0</v>
      </c>
      <c r="AH65">
        <v>11.882676</v>
      </c>
      <c r="AI65">
        <v>0</v>
      </c>
      <c r="AJ65">
        <v>0</v>
      </c>
      <c r="AK65">
        <v>6.6071499999999999</v>
      </c>
      <c r="AL65">
        <v>3.3936500000000009</v>
      </c>
      <c r="AM65">
        <v>0</v>
      </c>
      <c r="AN65">
        <v>0</v>
      </c>
      <c r="AO65">
        <v>6.7208400000000008</v>
      </c>
      <c r="AP65">
        <v>3.0907242200604044</v>
      </c>
      <c r="AQ65">
        <v>0</v>
      </c>
      <c r="AR65">
        <v>3.0844000000000005</v>
      </c>
      <c r="AS65">
        <v>2.3918999999999992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663.07645005762129</v>
      </c>
      <c r="DN65">
        <v>23.125176773267441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164.16225842014691</v>
      </c>
      <c r="L66">
        <v>46.569720353663747</v>
      </c>
      <c r="M66">
        <v>0</v>
      </c>
      <c r="N66">
        <v>14.717674607142859</v>
      </c>
      <c r="O66">
        <v>50.376925732217572</v>
      </c>
      <c r="P66">
        <v>51.112330657300561</v>
      </c>
      <c r="Q66">
        <v>0.97176219739292358</v>
      </c>
      <c r="R66">
        <v>10.770830876250914</v>
      </c>
      <c r="S66">
        <v>1.9248822314049587</v>
      </c>
      <c r="T66">
        <v>0</v>
      </c>
      <c r="U66">
        <v>243.68224644128117</v>
      </c>
      <c r="V66">
        <v>2.8965517241379306</v>
      </c>
      <c r="W66">
        <v>10.638217622080681</v>
      </c>
      <c r="X66">
        <v>37.473977699242319</v>
      </c>
      <c r="Y66">
        <v>0</v>
      </c>
      <c r="Z66">
        <v>1.6562832000000001</v>
      </c>
      <c r="AA66">
        <v>0</v>
      </c>
      <c r="AB66">
        <v>3.0474000000000014</v>
      </c>
      <c r="AC66">
        <v>0</v>
      </c>
      <c r="AD66">
        <v>2.3149500000000001</v>
      </c>
      <c r="AE66">
        <v>8.3717192000000011</v>
      </c>
      <c r="AF66">
        <v>0</v>
      </c>
      <c r="AG66">
        <v>0</v>
      </c>
      <c r="AH66">
        <v>11.882676</v>
      </c>
      <c r="AI66">
        <v>0</v>
      </c>
      <c r="AJ66">
        <v>0</v>
      </c>
      <c r="AK66">
        <v>6.6071499999999999</v>
      </c>
      <c r="AL66">
        <v>3.3936500000000009</v>
      </c>
      <c r="AM66">
        <v>0</v>
      </c>
      <c r="AN66">
        <v>0</v>
      </c>
      <c r="AO66">
        <v>6.7208400000000008</v>
      </c>
      <c r="AP66">
        <v>3.0907242200604044</v>
      </c>
      <c r="AQ66">
        <v>0</v>
      </c>
      <c r="AR66">
        <v>3.0844000000000005</v>
      </c>
      <c r="AS66">
        <v>2.3918999999999992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664.67803852563964</v>
      </c>
      <c r="DN66">
        <v>23.181032656683236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164.16347704179606</v>
      </c>
      <c r="L67">
        <v>46.570705840676609</v>
      </c>
      <c r="M67">
        <v>0</v>
      </c>
      <c r="N67">
        <v>14.717674607142859</v>
      </c>
      <c r="O67">
        <v>50.376925732217572</v>
      </c>
      <c r="P67">
        <v>51.112330657300561</v>
      </c>
      <c r="Q67">
        <v>0.9626097857142859</v>
      </c>
      <c r="R67">
        <v>10.770830876250914</v>
      </c>
      <c r="S67">
        <v>1.9261608327743172</v>
      </c>
      <c r="T67">
        <v>0</v>
      </c>
      <c r="U67">
        <v>243.68224644128117</v>
      </c>
      <c r="V67">
        <v>2.8965517241379306</v>
      </c>
      <c r="W67">
        <v>10.638217622080681</v>
      </c>
      <c r="X67">
        <v>24.981775491949914</v>
      </c>
      <c r="Y67">
        <v>0</v>
      </c>
      <c r="Z67">
        <v>1.6562832000000001</v>
      </c>
      <c r="AA67">
        <v>0</v>
      </c>
      <c r="AB67">
        <v>3.0474000000000014</v>
      </c>
      <c r="AC67">
        <v>0</v>
      </c>
      <c r="AD67">
        <v>0.33549999999999996</v>
      </c>
      <c r="AE67">
        <v>8.3717192000000011</v>
      </c>
      <c r="AF67">
        <v>0</v>
      </c>
      <c r="AG67">
        <v>0</v>
      </c>
      <c r="AH67">
        <v>11.882676</v>
      </c>
      <c r="AI67">
        <v>0</v>
      </c>
      <c r="AJ67">
        <v>0</v>
      </c>
      <c r="AK67">
        <v>6.6071499999999999</v>
      </c>
      <c r="AL67">
        <v>6.1971000000000016</v>
      </c>
      <c r="AM67">
        <v>0</v>
      </c>
      <c r="AN67">
        <v>0</v>
      </c>
      <c r="AO67">
        <v>6.7208400000000008</v>
      </c>
      <c r="AP67">
        <v>3.0907242200604044</v>
      </c>
      <c r="AQ67">
        <v>0</v>
      </c>
      <c r="AR67">
        <v>12.337600000000002</v>
      </c>
      <c r="AS67">
        <v>2.3918999999999992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662.33894378748744</v>
      </c>
      <c r="DN67">
        <v>23.099455485895671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164.16347704179606</v>
      </c>
      <c r="L68">
        <v>46.570705840676609</v>
      </c>
      <c r="M68">
        <v>0</v>
      </c>
      <c r="N68">
        <v>14.717674607142859</v>
      </c>
      <c r="O68">
        <v>50.376925732217572</v>
      </c>
      <c r="P68">
        <v>51.112330657300561</v>
      </c>
      <c r="Q68">
        <v>0.97197591145833329</v>
      </c>
      <c r="R68">
        <v>10.770830876250914</v>
      </c>
      <c r="S68">
        <v>1.9247304930588802</v>
      </c>
      <c r="T68">
        <v>0</v>
      </c>
      <c r="U68">
        <v>243.68224644128117</v>
      </c>
      <c r="V68">
        <v>2.8965517241379306</v>
      </c>
      <c r="W68">
        <v>10.638217622080681</v>
      </c>
      <c r="X68">
        <v>24.981775491949914</v>
      </c>
      <c r="Y68">
        <v>0</v>
      </c>
      <c r="Z68">
        <v>1.6562832000000001</v>
      </c>
      <c r="AA68">
        <v>0</v>
      </c>
      <c r="AB68">
        <v>3.0474000000000014</v>
      </c>
      <c r="AC68">
        <v>0</v>
      </c>
      <c r="AD68">
        <v>0.33549999999999996</v>
      </c>
      <c r="AE68">
        <v>8.3717192000000011</v>
      </c>
      <c r="AF68">
        <v>0</v>
      </c>
      <c r="AG68">
        <v>0</v>
      </c>
      <c r="AH68">
        <v>11.882676</v>
      </c>
      <c r="AI68">
        <v>0</v>
      </c>
      <c r="AJ68">
        <v>0</v>
      </c>
      <c r="AK68">
        <v>6.6071499999999999</v>
      </c>
      <c r="AL68">
        <v>6.1971000000000016</v>
      </c>
      <c r="AM68">
        <v>0</v>
      </c>
      <c r="AN68">
        <v>0</v>
      </c>
      <c r="AO68">
        <v>6.7208400000000008</v>
      </c>
      <c r="AP68">
        <v>3.0907242200604044</v>
      </c>
      <c r="AQ68">
        <v>0</v>
      </c>
      <c r="AR68">
        <v>12.337600000000002</v>
      </c>
      <c r="AS68">
        <v>2.3918999999999992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662.34661210353443</v>
      </c>
      <c r="DN68">
        <v>23.099722955877258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164.16347704179606</v>
      </c>
      <c r="L69">
        <v>46.320119295593486</v>
      </c>
      <c r="M69">
        <v>0</v>
      </c>
      <c r="N69">
        <v>14.717674607142859</v>
      </c>
      <c r="O69">
        <v>50.376925732217572</v>
      </c>
      <c r="P69">
        <v>51.112330657300561</v>
      </c>
      <c r="Q69">
        <v>5.0816338684619362</v>
      </c>
      <c r="R69">
        <v>10.770830876250914</v>
      </c>
      <c r="S69">
        <v>6.6958410588235289</v>
      </c>
      <c r="T69">
        <v>0</v>
      </c>
      <c r="U69">
        <v>243.68224644128117</v>
      </c>
      <c r="V69">
        <v>2.8965517241379306</v>
      </c>
      <c r="W69">
        <v>10.638217622080681</v>
      </c>
      <c r="X69">
        <v>24.981775491949914</v>
      </c>
      <c r="Y69">
        <v>0</v>
      </c>
      <c r="Z69">
        <v>1.6562832000000001</v>
      </c>
      <c r="AA69">
        <v>0</v>
      </c>
      <c r="AB69">
        <v>3.0474000000000014</v>
      </c>
      <c r="AC69">
        <v>0</v>
      </c>
      <c r="AD69">
        <v>0.33549999999999996</v>
      </c>
      <c r="AE69">
        <v>8.3717192000000011</v>
      </c>
      <c r="AF69">
        <v>0</v>
      </c>
      <c r="AG69">
        <v>0</v>
      </c>
      <c r="AH69">
        <v>11.882676</v>
      </c>
      <c r="AI69">
        <v>0</v>
      </c>
      <c r="AJ69">
        <v>0</v>
      </c>
      <c r="AK69">
        <v>6.6071499999999999</v>
      </c>
      <c r="AL69">
        <v>6.1971000000000016</v>
      </c>
      <c r="AM69">
        <v>0</v>
      </c>
      <c r="AN69">
        <v>0</v>
      </c>
      <c r="AO69">
        <v>5.9740799999999998</v>
      </c>
      <c r="AP69">
        <v>3.0907242200604044</v>
      </c>
      <c r="AQ69">
        <v>0</v>
      </c>
      <c r="AR69">
        <v>3.9256000000000006</v>
      </c>
      <c r="AS69">
        <v>2.3918999999999992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661.83584735836234</v>
      </c>
      <c r="DN69">
        <v>23.081909678734643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164.16347704179606</v>
      </c>
      <c r="L70">
        <v>46.320119295593486</v>
      </c>
      <c r="M70">
        <v>0</v>
      </c>
      <c r="N70">
        <v>14.717674607142859</v>
      </c>
      <c r="O70">
        <v>50.376925732217572</v>
      </c>
      <c r="P70">
        <v>51.112330657300561</v>
      </c>
      <c r="Q70">
        <v>5.0816338684619362</v>
      </c>
      <c r="R70">
        <v>10.770830876250914</v>
      </c>
      <c r="S70">
        <v>6.6958410588235289</v>
      </c>
      <c r="T70">
        <v>0</v>
      </c>
      <c r="U70">
        <v>243.68224644128117</v>
      </c>
      <c r="V70">
        <v>2.8965517241379306</v>
      </c>
      <c r="W70">
        <v>10.638217622080681</v>
      </c>
      <c r="X70">
        <v>24.981775491949914</v>
      </c>
      <c r="Y70">
        <v>0</v>
      </c>
      <c r="Z70">
        <v>1.6562832000000001</v>
      </c>
      <c r="AA70">
        <v>0</v>
      </c>
      <c r="AB70">
        <v>3.0474000000000014</v>
      </c>
      <c r="AC70">
        <v>0</v>
      </c>
      <c r="AD70">
        <v>0.33549999999999996</v>
      </c>
      <c r="AE70">
        <v>8.3717192000000011</v>
      </c>
      <c r="AF70">
        <v>0</v>
      </c>
      <c r="AG70">
        <v>0</v>
      </c>
      <c r="AH70">
        <v>11.882676</v>
      </c>
      <c r="AI70">
        <v>0</v>
      </c>
      <c r="AJ70">
        <v>0</v>
      </c>
      <c r="AK70">
        <v>6.6071499999999999</v>
      </c>
      <c r="AL70">
        <v>9.1480999999999995</v>
      </c>
      <c r="AM70">
        <v>0</v>
      </c>
      <c r="AN70">
        <v>0</v>
      </c>
      <c r="AO70">
        <v>5.9740799999999998</v>
      </c>
      <c r="AP70">
        <v>3.0907242200604044</v>
      </c>
      <c r="AQ70">
        <v>0</v>
      </c>
      <c r="AR70">
        <v>2.8040000000000003</v>
      </c>
      <c r="AS70">
        <v>2.5627500000000003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663.76868904005414</v>
      </c>
      <c r="DN70">
        <v>23.149317997042893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164.16347704179606</v>
      </c>
      <c r="L71">
        <v>45.794369446295995</v>
      </c>
      <c r="M71">
        <v>0</v>
      </c>
      <c r="N71">
        <v>14.717674607142859</v>
      </c>
      <c r="O71">
        <v>50.376925732217572</v>
      </c>
      <c r="P71">
        <v>51.112330657300561</v>
      </c>
      <c r="Q71">
        <v>5.0816338684619362</v>
      </c>
      <c r="R71">
        <v>10.770830876250914</v>
      </c>
      <c r="S71">
        <v>6.6958410588235289</v>
      </c>
      <c r="T71">
        <v>0</v>
      </c>
      <c r="U71">
        <v>243.68224644128117</v>
      </c>
      <c r="V71">
        <v>2.8965517241379306</v>
      </c>
      <c r="W71">
        <v>10.638217622080681</v>
      </c>
      <c r="X71">
        <v>24.981775491949914</v>
      </c>
      <c r="Y71">
        <v>0</v>
      </c>
      <c r="Z71">
        <v>1.6562832000000001</v>
      </c>
      <c r="AA71">
        <v>0</v>
      </c>
      <c r="AB71">
        <v>3.0474000000000014</v>
      </c>
      <c r="AC71">
        <v>0</v>
      </c>
      <c r="AD71">
        <v>0.33549999999999996</v>
      </c>
      <c r="AE71">
        <v>8.3717192000000011</v>
      </c>
      <c r="AF71">
        <v>0</v>
      </c>
      <c r="AG71">
        <v>0</v>
      </c>
      <c r="AH71">
        <v>11.882676</v>
      </c>
      <c r="AI71">
        <v>0</v>
      </c>
      <c r="AJ71">
        <v>0</v>
      </c>
      <c r="AK71">
        <v>6.6071499999999999</v>
      </c>
      <c r="AL71">
        <v>3.3936500000000009</v>
      </c>
      <c r="AM71">
        <v>0</v>
      </c>
      <c r="AN71">
        <v>0</v>
      </c>
      <c r="AO71">
        <v>5.9740799999999998</v>
      </c>
      <c r="AP71">
        <v>3.0907242200604044</v>
      </c>
      <c r="AQ71">
        <v>0</v>
      </c>
      <c r="AR71">
        <v>2.8040000000000003</v>
      </c>
      <c r="AS71">
        <v>4.2370799999999997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659.31803682393183</v>
      </c>
      <c r="DN71">
        <v>22.994100363867702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164.16347704179606</v>
      </c>
      <c r="L72">
        <v>45.794369446295995</v>
      </c>
      <c r="M72">
        <v>0</v>
      </c>
      <c r="N72">
        <v>14.717674607142859</v>
      </c>
      <c r="O72">
        <v>50.376925732217572</v>
      </c>
      <c r="P72">
        <v>51.112330657300561</v>
      </c>
      <c r="Q72">
        <v>5.0816338684619362</v>
      </c>
      <c r="R72">
        <v>10.770830876250914</v>
      </c>
      <c r="S72">
        <v>6.6958410588235289</v>
      </c>
      <c r="T72">
        <v>0</v>
      </c>
      <c r="U72">
        <v>243.68224644128117</v>
      </c>
      <c r="V72">
        <v>2.5887170385395537</v>
      </c>
      <c r="W72">
        <v>10.638217622080681</v>
      </c>
      <c r="X72">
        <v>24.981775491949914</v>
      </c>
      <c r="Y72">
        <v>0</v>
      </c>
      <c r="Z72">
        <v>0</v>
      </c>
      <c r="AA72">
        <v>0</v>
      </c>
      <c r="AB72">
        <v>3.0474000000000014</v>
      </c>
      <c r="AC72">
        <v>0</v>
      </c>
      <c r="AD72">
        <v>0.33549999999999996</v>
      </c>
      <c r="AE72">
        <v>8.3717192000000011</v>
      </c>
      <c r="AF72">
        <v>0</v>
      </c>
      <c r="AG72">
        <v>0</v>
      </c>
      <c r="AH72">
        <v>11.882676</v>
      </c>
      <c r="AI72">
        <v>0</v>
      </c>
      <c r="AJ72">
        <v>0</v>
      </c>
      <c r="AK72">
        <v>6.6071499999999999</v>
      </c>
      <c r="AL72">
        <v>3.3936500000000009</v>
      </c>
      <c r="AM72">
        <v>0</v>
      </c>
      <c r="AN72">
        <v>0</v>
      </c>
      <c r="AO72">
        <v>5.9740799999999998</v>
      </c>
      <c r="AP72">
        <v>3.0907242200604044</v>
      </c>
      <c r="AQ72">
        <v>0</v>
      </c>
      <c r="AR72">
        <v>2.8040000000000003</v>
      </c>
      <c r="AS72">
        <v>4.2370799999999997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657.42010962742484</v>
      </c>
      <c r="DN72">
        <v>22.927909674776423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164.16347704179606</v>
      </c>
      <c r="L73">
        <v>45.616893341024465</v>
      </c>
      <c r="M73">
        <v>0</v>
      </c>
      <c r="N73">
        <v>14.717674607142859</v>
      </c>
      <c r="O73">
        <v>50.376925732217572</v>
      </c>
      <c r="P73">
        <v>51.112330657300561</v>
      </c>
      <c r="Q73">
        <v>5.0816338684619362</v>
      </c>
      <c r="R73">
        <v>10.770830876250914</v>
      </c>
      <c r="S73">
        <v>6.6958410588235289</v>
      </c>
      <c r="T73">
        <v>0</v>
      </c>
      <c r="U73">
        <v>243.68224644128117</v>
      </c>
      <c r="V73">
        <v>0.94050279329608943</v>
      </c>
      <c r="W73">
        <v>10.638217622080681</v>
      </c>
      <c r="X73">
        <v>24.981775491949914</v>
      </c>
      <c r="Y73">
        <v>0</v>
      </c>
      <c r="Z73">
        <v>0</v>
      </c>
      <c r="AA73">
        <v>0</v>
      </c>
      <c r="AB73">
        <v>3.0474000000000014</v>
      </c>
      <c r="AC73">
        <v>0</v>
      </c>
      <c r="AD73">
        <v>0.33549999999999996</v>
      </c>
      <c r="AE73">
        <v>8.3717192000000011</v>
      </c>
      <c r="AF73">
        <v>0</v>
      </c>
      <c r="AG73">
        <v>0</v>
      </c>
      <c r="AH73">
        <v>15.6351</v>
      </c>
      <c r="AI73">
        <v>0</v>
      </c>
      <c r="AJ73">
        <v>0</v>
      </c>
      <c r="AK73">
        <v>6.6071499999999999</v>
      </c>
      <c r="AL73">
        <v>3.3936500000000009</v>
      </c>
      <c r="AM73">
        <v>0</v>
      </c>
      <c r="AN73">
        <v>0</v>
      </c>
      <c r="AO73">
        <v>5.6753760000000009</v>
      </c>
      <c r="AP73">
        <v>3.0907242200604044</v>
      </c>
      <c r="AQ73">
        <v>0</v>
      </c>
      <c r="AR73">
        <v>2.8040000000000003</v>
      </c>
      <c r="AS73">
        <v>2.3918999999999992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657.21027717772154</v>
      </c>
      <c r="DN73">
        <v>22.920591773964723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164.16347704179606</v>
      </c>
      <c r="L74">
        <v>45.616893341024465</v>
      </c>
      <c r="M74">
        <v>0</v>
      </c>
      <c r="N74">
        <v>14.717674607142859</v>
      </c>
      <c r="O74">
        <v>50.376925732217572</v>
      </c>
      <c r="P74">
        <v>51.112330657300561</v>
      </c>
      <c r="Q74">
        <v>5.0816338684619362</v>
      </c>
      <c r="R74">
        <v>10.770830876250914</v>
      </c>
      <c r="S74">
        <v>6.6958410588235289</v>
      </c>
      <c r="T74">
        <v>0</v>
      </c>
      <c r="U74">
        <v>243.68224644128117</v>
      </c>
      <c r="V74">
        <v>0.94050279329608943</v>
      </c>
      <c r="W74">
        <v>10.638217622080681</v>
      </c>
      <c r="X74">
        <v>24.981775491949914</v>
      </c>
      <c r="Y74">
        <v>0</v>
      </c>
      <c r="Z74">
        <v>0</v>
      </c>
      <c r="AA74">
        <v>1.6052228134742961</v>
      </c>
      <c r="AB74">
        <v>3.0474000000000014</v>
      </c>
      <c r="AC74">
        <v>0</v>
      </c>
      <c r="AD74">
        <v>0.33549999999999996</v>
      </c>
      <c r="AE74">
        <v>8.3717192000000011</v>
      </c>
      <c r="AF74">
        <v>0</v>
      </c>
      <c r="AG74">
        <v>0</v>
      </c>
      <c r="AH74">
        <v>15.6351</v>
      </c>
      <c r="AI74">
        <v>0</v>
      </c>
      <c r="AJ74">
        <v>0</v>
      </c>
      <c r="AK74">
        <v>6.6071499999999999</v>
      </c>
      <c r="AL74">
        <v>3.3936500000000009</v>
      </c>
      <c r="AM74">
        <v>0</v>
      </c>
      <c r="AN74">
        <v>0</v>
      </c>
      <c r="AO74">
        <v>5.6753760000000009</v>
      </c>
      <c r="AP74">
        <v>3.0907242200604044</v>
      </c>
      <c r="AQ74">
        <v>0</v>
      </c>
      <c r="AR74">
        <v>3.3648000000000002</v>
      </c>
      <c r="AS74">
        <v>2.3918999999999992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659.30326856057172</v>
      </c>
      <c r="DN74">
        <v>22.993623204588779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164.16347704179606</v>
      </c>
      <c r="L75">
        <v>44.996933405066542</v>
      </c>
      <c r="M75">
        <v>0</v>
      </c>
      <c r="N75">
        <v>14.717674607142859</v>
      </c>
      <c r="O75">
        <v>50.376925732217572</v>
      </c>
      <c r="P75">
        <v>51.112330657300561</v>
      </c>
      <c r="Q75">
        <v>5.0816338684619362</v>
      </c>
      <c r="R75">
        <v>10.770830876250914</v>
      </c>
      <c r="S75">
        <v>6.6958410588235289</v>
      </c>
      <c r="T75">
        <v>0</v>
      </c>
      <c r="U75">
        <v>243.68224644128117</v>
      </c>
      <c r="V75">
        <v>0.94050279329608943</v>
      </c>
      <c r="W75">
        <v>10.638217622080681</v>
      </c>
      <c r="X75">
        <v>24.981775491949914</v>
      </c>
      <c r="Y75">
        <v>0</v>
      </c>
      <c r="Z75">
        <v>0</v>
      </c>
      <c r="AA75">
        <v>2.9094663494221624</v>
      </c>
      <c r="AB75">
        <v>3.0474000000000014</v>
      </c>
      <c r="AC75">
        <v>0</v>
      </c>
      <c r="AD75">
        <v>0.33549999999999996</v>
      </c>
      <c r="AE75">
        <v>12.557578800000002</v>
      </c>
      <c r="AF75">
        <v>0</v>
      </c>
      <c r="AG75">
        <v>0</v>
      </c>
      <c r="AH75">
        <v>15.6351</v>
      </c>
      <c r="AI75">
        <v>0</v>
      </c>
      <c r="AJ75">
        <v>0</v>
      </c>
      <c r="AK75">
        <v>6.6071499999999999</v>
      </c>
      <c r="AL75">
        <v>9.1480999999999995</v>
      </c>
      <c r="AM75">
        <v>0</v>
      </c>
      <c r="AN75">
        <v>0</v>
      </c>
      <c r="AO75">
        <v>5.9740799999999998</v>
      </c>
      <c r="AP75">
        <v>3.0907242200604044</v>
      </c>
      <c r="AQ75">
        <v>0</v>
      </c>
      <c r="AR75">
        <v>3.3648000000000002</v>
      </c>
      <c r="AS75">
        <v>2.3918999999999992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669.85842121490373</v>
      </c>
      <c r="DN75">
        <v>23.361767750246567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164.16347704179606</v>
      </c>
      <c r="L76">
        <v>44.996933405066542</v>
      </c>
      <c r="M76">
        <v>0</v>
      </c>
      <c r="N76">
        <v>14.717674607142859</v>
      </c>
      <c r="O76">
        <v>50.376925732217572</v>
      </c>
      <c r="P76">
        <v>51.112330657300561</v>
      </c>
      <c r="Q76">
        <v>5.0816338684619362</v>
      </c>
      <c r="R76">
        <v>10.770830876250914</v>
      </c>
      <c r="S76">
        <v>6.6958410588235289</v>
      </c>
      <c r="T76">
        <v>0</v>
      </c>
      <c r="U76">
        <v>243.68224644128117</v>
      </c>
      <c r="V76">
        <v>0.94050279329608943</v>
      </c>
      <c r="W76">
        <v>10.638217622080681</v>
      </c>
      <c r="X76">
        <v>24.981775491949914</v>
      </c>
      <c r="Y76">
        <v>0</v>
      </c>
      <c r="Z76">
        <v>0</v>
      </c>
      <c r="AA76">
        <v>5.6182798471600375</v>
      </c>
      <c r="AB76">
        <v>3.0474000000000014</v>
      </c>
      <c r="AC76">
        <v>0</v>
      </c>
      <c r="AD76">
        <v>0.33549999999999996</v>
      </c>
      <c r="AE76">
        <v>12.557578800000002</v>
      </c>
      <c r="AF76">
        <v>0</v>
      </c>
      <c r="AG76">
        <v>0</v>
      </c>
      <c r="AH76">
        <v>21.16752</v>
      </c>
      <c r="AI76">
        <v>0</v>
      </c>
      <c r="AJ76">
        <v>0</v>
      </c>
      <c r="AK76">
        <v>6.6071499999999999</v>
      </c>
      <c r="AL76">
        <v>20.158281000000006</v>
      </c>
      <c r="AM76">
        <v>0.91422000000000014</v>
      </c>
      <c r="AN76">
        <v>0</v>
      </c>
      <c r="AO76">
        <v>5.9740799999999998</v>
      </c>
      <c r="AP76">
        <v>3.0907242200604044</v>
      </c>
      <c r="AQ76">
        <v>0</v>
      </c>
      <c r="AR76">
        <v>3.3648000000000002</v>
      </c>
      <c r="AS76">
        <v>2.3918999999999992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689.34441249356178</v>
      </c>
      <c r="DN76">
        <v>24.041410969326453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164.16347704179606</v>
      </c>
      <c r="L77">
        <v>44.292751212092405</v>
      </c>
      <c r="M77">
        <v>0</v>
      </c>
      <c r="N77">
        <v>14.717674607142859</v>
      </c>
      <c r="O77">
        <v>50.376925732217572</v>
      </c>
      <c r="P77">
        <v>51.112330657300561</v>
      </c>
      <c r="Q77">
        <v>5.0816338684619362</v>
      </c>
      <c r="R77">
        <v>10.770830876250914</v>
      </c>
      <c r="S77">
        <v>6.6958410588235289</v>
      </c>
      <c r="T77">
        <v>0</v>
      </c>
      <c r="U77">
        <v>243.68224644128117</v>
      </c>
      <c r="V77">
        <v>0.94050279329608943</v>
      </c>
      <c r="W77">
        <v>10.52159219952242</v>
      </c>
      <c r="X77">
        <v>24.981775491949914</v>
      </c>
      <c r="Y77">
        <v>0</v>
      </c>
      <c r="Z77">
        <v>0</v>
      </c>
      <c r="AA77">
        <v>8.4274197707400553</v>
      </c>
      <c r="AB77">
        <v>3.345368000000001</v>
      </c>
      <c r="AC77">
        <v>2.45784</v>
      </c>
      <c r="AD77">
        <v>4.6299000000000001</v>
      </c>
      <c r="AE77">
        <v>12.557578800000002</v>
      </c>
      <c r="AF77">
        <v>0</v>
      </c>
      <c r="AG77">
        <v>0</v>
      </c>
      <c r="AH77">
        <v>28.864799999999995</v>
      </c>
      <c r="AI77">
        <v>0.80825000000000036</v>
      </c>
      <c r="AJ77">
        <v>0</v>
      </c>
      <c r="AK77">
        <v>6.6071499999999999</v>
      </c>
      <c r="AL77">
        <v>20.158281000000006</v>
      </c>
      <c r="AM77">
        <v>1.15124</v>
      </c>
      <c r="AN77">
        <v>0</v>
      </c>
      <c r="AO77">
        <v>6.3474600000000008</v>
      </c>
      <c r="AP77">
        <v>3.0907242200604044</v>
      </c>
      <c r="AQ77">
        <v>0</v>
      </c>
      <c r="AR77">
        <v>3.3648000000000002</v>
      </c>
      <c r="AS77">
        <v>2.3918999999999992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706.88701386076468</v>
      </c>
      <c r="DN77">
        <v>24.653279910171115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164.16347704179606</v>
      </c>
      <c r="L78">
        <v>44.292751212092405</v>
      </c>
      <c r="M78">
        <v>0</v>
      </c>
      <c r="N78">
        <v>14.717674607142859</v>
      </c>
      <c r="O78">
        <v>50.376925732217572</v>
      </c>
      <c r="P78">
        <v>51.112330657300561</v>
      </c>
      <c r="Q78">
        <v>5.0816338684619362</v>
      </c>
      <c r="R78">
        <v>10.770830876250914</v>
      </c>
      <c r="S78">
        <v>6.6958410588235289</v>
      </c>
      <c r="T78">
        <v>0</v>
      </c>
      <c r="U78">
        <v>243.68224644128117</v>
      </c>
      <c r="V78">
        <v>0.94050279329608943</v>
      </c>
      <c r="W78">
        <v>10.52159219952242</v>
      </c>
      <c r="X78">
        <v>24.981775491949914</v>
      </c>
      <c r="Y78">
        <v>0</v>
      </c>
      <c r="Z78">
        <v>0.83819999999999995</v>
      </c>
      <c r="AA78">
        <v>9.631336880845776</v>
      </c>
      <c r="AB78">
        <v>6.690736000000002</v>
      </c>
      <c r="AC78">
        <v>4.91568</v>
      </c>
      <c r="AD78">
        <v>6.9448499999999997</v>
      </c>
      <c r="AE78">
        <v>12.557578800000002</v>
      </c>
      <c r="AF78">
        <v>0</v>
      </c>
      <c r="AG78">
        <v>0</v>
      </c>
      <c r="AH78">
        <v>28.864799999999995</v>
      </c>
      <c r="AI78">
        <v>1.2932000000000003</v>
      </c>
      <c r="AJ78">
        <v>0</v>
      </c>
      <c r="AK78">
        <v>6.6071499999999999</v>
      </c>
      <c r="AL78">
        <v>20.158281000000006</v>
      </c>
      <c r="AM78">
        <v>1.32054</v>
      </c>
      <c r="AN78">
        <v>0</v>
      </c>
      <c r="AO78">
        <v>6.3474600000000008</v>
      </c>
      <c r="AP78">
        <v>3.0907242200604044</v>
      </c>
      <c r="AQ78">
        <v>0</v>
      </c>
      <c r="AR78">
        <v>3.3648000000000002</v>
      </c>
      <c r="AS78">
        <v>2.3918999999999992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717.33706217551833</v>
      </c>
      <c r="DN78">
        <v>25.017756705523045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164.16347704179606</v>
      </c>
      <c r="L79">
        <v>44.292751212092405</v>
      </c>
      <c r="M79">
        <v>0</v>
      </c>
      <c r="N79">
        <v>14.717674607142859</v>
      </c>
      <c r="O79">
        <v>50.376925732217572</v>
      </c>
      <c r="P79">
        <v>51.112330657300561</v>
      </c>
      <c r="Q79">
        <v>5.0816338684619362</v>
      </c>
      <c r="R79">
        <v>10.770830876250914</v>
      </c>
      <c r="S79">
        <v>6.6958410588235289</v>
      </c>
      <c r="T79">
        <v>0</v>
      </c>
      <c r="U79">
        <v>243.68224644128117</v>
      </c>
      <c r="V79">
        <v>0.94050279329608943</v>
      </c>
      <c r="W79">
        <v>10.52159219952242</v>
      </c>
      <c r="X79">
        <v>24.981775491949914</v>
      </c>
      <c r="Y79">
        <v>0</v>
      </c>
      <c r="Z79">
        <v>4.9688496000000004</v>
      </c>
      <c r="AA79">
        <v>10.705230943060082</v>
      </c>
      <c r="AB79">
        <v>10.036104000000002</v>
      </c>
      <c r="AC79">
        <v>7.3809581492068475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8.3049303999999999</v>
      </c>
      <c r="AJ79">
        <v>0</v>
      </c>
      <c r="AK79">
        <v>6.6071499999999999</v>
      </c>
      <c r="AL79">
        <v>20.158281000000006</v>
      </c>
      <c r="AM79">
        <v>4.0144416000000005</v>
      </c>
      <c r="AN79">
        <v>0</v>
      </c>
      <c r="AO79">
        <v>6.3474600000000008</v>
      </c>
      <c r="AP79">
        <v>3.0907242200604044</v>
      </c>
      <c r="AQ79">
        <v>0</v>
      </c>
      <c r="AR79">
        <v>4.2059999999999995</v>
      </c>
      <c r="AS79">
        <v>2.3918999999999992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746.98473706208199</v>
      </c>
      <c r="DN79">
        <v>26.051753630380883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164.16347704179606</v>
      </c>
      <c r="L80">
        <v>44.292751212092405</v>
      </c>
      <c r="M80">
        <v>0</v>
      </c>
      <c r="N80">
        <v>14.717674607142859</v>
      </c>
      <c r="O80">
        <v>50.376925732217572</v>
      </c>
      <c r="P80">
        <v>51.112330657300561</v>
      </c>
      <c r="Q80">
        <v>5.0816338684619362</v>
      </c>
      <c r="R80">
        <v>10.770830876250914</v>
      </c>
      <c r="S80">
        <v>6.6958410588235289</v>
      </c>
      <c r="T80">
        <v>0</v>
      </c>
      <c r="U80">
        <v>243.68224644128117</v>
      </c>
      <c r="V80">
        <v>0.94050279329608943</v>
      </c>
      <c r="W80">
        <v>10.52159219952242</v>
      </c>
      <c r="X80">
        <v>24.981775491949914</v>
      </c>
      <c r="Y80">
        <v>0</v>
      </c>
      <c r="Z80">
        <v>4.9688496000000004</v>
      </c>
      <c r="AA80">
        <v>10.705230943060082</v>
      </c>
      <c r="AB80">
        <v>10.036104000000002</v>
      </c>
      <c r="AC80">
        <v>7.3809581492068475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8.3049303999999999</v>
      </c>
      <c r="AJ80">
        <v>0</v>
      </c>
      <c r="AK80">
        <v>6.6071499999999999</v>
      </c>
      <c r="AL80">
        <v>3.3936500000000009</v>
      </c>
      <c r="AM80">
        <v>4.0144416000000005</v>
      </c>
      <c r="AN80">
        <v>0</v>
      </c>
      <c r="AO80">
        <v>6.3474600000000008</v>
      </c>
      <c r="AP80">
        <v>3.0907242200604044</v>
      </c>
      <c r="AQ80">
        <v>0</v>
      </c>
      <c r="AR80">
        <v>4.2059999999999995</v>
      </c>
      <c r="AS80">
        <v>2.3918999999999992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730.78507425020587</v>
      </c>
      <c r="DN80">
        <v>25.486785442256956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164.16347704179606</v>
      </c>
      <c r="L81">
        <v>44.292751212092405</v>
      </c>
      <c r="M81">
        <v>0</v>
      </c>
      <c r="N81">
        <v>14.717674607142859</v>
      </c>
      <c r="O81">
        <v>50.376925732217572</v>
      </c>
      <c r="P81">
        <v>51.112330657300561</v>
      </c>
      <c r="Q81">
        <v>5.0816338684619362</v>
      </c>
      <c r="R81">
        <v>10.770830876250914</v>
      </c>
      <c r="S81">
        <v>6.6958410588235289</v>
      </c>
      <c r="T81">
        <v>0</v>
      </c>
      <c r="U81">
        <v>243.68224644128117</v>
      </c>
      <c r="V81">
        <v>0.94050279329608943</v>
      </c>
      <c r="W81">
        <v>10.52159219952242</v>
      </c>
      <c r="X81">
        <v>24.981775491949914</v>
      </c>
      <c r="Y81">
        <v>0</v>
      </c>
      <c r="Z81">
        <v>4.9688496000000004</v>
      </c>
      <c r="AA81">
        <v>10.705230943060082</v>
      </c>
      <c r="AB81">
        <v>10.036104000000002</v>
      </c>
      <c r="AC81">
        <v>7.3809581492068475</v>
      </c>
      <c r="AD81">
        <v>9.2812720000000013</v>
      </c>
      <c r="AE81">
        <v>12.557578800000002</v>
      </c>
      <c r="AF81">
        <v>0</v>
      </c>
      <c r="AG81">
        <v>0</v>
      </c>
      <c r="AH81">
        <v>35.648027999999996</v>
      </c>
      <c r="AI81">
        <v>8.3049303999999999</v>
      </c>
      <c r="AJ81">
        <v>0</v>
      </c>
      <c r="AK81">
        <v>6.6071499999999999</v>
      </c>
      <c r="AL81">
        <v>3.3936500000000009</v>
      </c>
      <c r="AM81">
        <v>4.0144416000000005</v>
      </c>
      <c r="AN81">
        <v>0</v>
      </c>
      <c r="AO81">
        <v>6.7208400000000008</v>
      </c>
      <c r="AP81">
        <v>3.0907242200604044</v>
      </c>
      <c r="AQ81">
        <v>0</v>
      </c>
      <c r="AR81">
        <v>4.2059999999999995</v>
      </c>
      <c r="AS81">
        <v>2.3918999999999992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731.14587134420583</v>
      </c>
      <c r="DN81">
        <v>25.499368348256958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164.16347704179606</v>
      </c>
      <c r="L82">
        <v>44.292751212092405</v>
      </c>
      <c r="M82">
        <v>0</v>
      </c>
      <c r="N82">
        <v>14.717674607142859</v>
      </c>
      <c r="O82">
        <v>50.376925732217572</v>
      </c>
      <c r="P82">
        <v>51.112330657300561</v>
      </c>
      <c r="Q82">
        <v>5.0816338684619362</v>
      </c>
      <c r="R82">
        <v>10.770830876250914</v>
      </c>
      <c r="S82">
        <v>6.6958410588235289</v>
      </c>
      <c r="T82">
        <v>0</v>
      </c>
      <c r="U82">
        <v>243.68224644128117</v>
      </c>
      <c r="V82">
        <v>0.94050279329608943</v>
      </c>
      <c r="W82">
        <v>10.52159219952242</v>
      </c>
      <c r="X82">
        <v>24.981775491949914</v>
      </c>
      <c r="Y82">
        <v>0</v>
      </c>
      <c r="Z82">
        <v>4.9688496000000004</v>
      </c>
      <c r="AA82">
        <v>10.705230943060082</v>
      </c>
      <c r="AB82">
        <v>10.036104000000002</v>
      </c>
      <c r="AC82">
        <v>7.3809581492068475</v>
      </c>
      <c r="AD82">
        <v>9.2812720000000013</v>
      </c>
      <c r="AE82">
        <v>12.557578800000002</v>
      </c>
      <c r="AF82">
        <v>0</v>
      </c>
      <c r="AG82">
        <v>0</v>
      </c>
      <c r="AH82">
        <v>35.648027999999996</v>
      </c>
      <c r="AI82">
        <v>8.3049303999999999</v>
      </c>
      <c r="AJ82">
        <v>0</v>
      </c>
      <c r="AK82">
        <v>6.6071499999999999</v>
      </c>
      <c r="AL82">
        <v>3.3936500000000009</v>
      </c>
      <c r="AM82">
        <v>4.0144416000000005</v>
      </c>
      <c r="AN82">
        <v>0</v>
      </c>
      <c r="AO82">
        <v>6.7208400000000008</v>
      </c>
      <c r="AP82">
        <v>3.0907242200604044</v>
      </c>
      <c r="AQ82">
        <v>0</v>
      </c>
      <c r="AR82">
        <v>4.2059999999999995</v>
      </c>
      <c r="AS82">
        <v>2.3918999999999992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731.14587134420583</v>
      </c>
      <c r="DN82">
        <v>25.499368348256958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164.16347704179606</v>
      </c>
      <c r="L83">
        <v>44.32379753303546</v>
      </c>
      <c r="M83">
        <v>0</v>
      </c>
      <c r="N83">
        <v>14.717674607142859</v>
      </c>
      <c r="O83">
        <v>50.376925732217572</v>
      </c>
      <c r="P83">
        <v>51.112330657300561</v>
      </c>
      <c r="Q83">
        <v>5.0816338684619362</v>
      </c>
      <c r="R83">
        <v>10.770830876250914</v>
      </c>
      <c r="S83">
        <v>6.6958410588235289</v>
      </c>
      <c r="T83">
        <v>0</v>
      </c>
      <c r="U83">
        <v>243.68224644128117</v>
      </c>
      <c r="V83">
        <v>0.94050279329608943</v>
      </c>
      <c r="W83">
        <v>10.52159219952242</v>
      </c>
      <c r="X83">
        <v>24.981775491949914</v>
      </c>
      <c r="Y83">
        <v>0</v>
      </c>
      <c r="Z83">
        <v>0.55880000000000007</v>
      </c>
      <c r="AA83">
        <v>10.705230943060082</v>
      </c>
      <c r="AB83">
        <v>10.036104000000002</v>
      </c>
      <c r="AC83">
        <v>7.3809581492068475</v>
      </c>
      <c r="AD83">
        <v>9.2812720000000013</v>
      </c>
      <c r="AE83">
        <v>12.557578800000002</v>
      </c>
      <c r="AF83">
        <v>0</v>
      </c>
      <c r="AG83">
        <v>0</v>
      </c>
      <c r="AH83">
        <v>35.648027999999996</v>
      </c>
      <c r="AI83">
        <v>8.3049303999999999</v>
      </c>
      <c r="AJ83">
        <v>0</v>
      </c>
      <c r="AK83">
        <v>6.6071499999999999</v>
      </c>
      <c r="AL83">
        <v>3.3936500000000009</v>
      </c>
      <c r="AM83">
        <v>4.0144416000000005</v>
      </c>
      <c r="AN83">
        <v>0</v>
      </c>
      <c r="AO83">
        <v>6.7208400000000008</v>
      </c>
      <c r="AP83">
        <v>3.0907242200604044</v>
      </c>
      <c r="AQ83">
        <v>0</v>
      </c>
      <c r="AR83">
        <v>2.8040000000000003</v>
      </c>
      <c r="AS83">
        <v>2.3918999999999992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725.55968790609757</v>
      </c>
      <c r="DN83">
        <v>25.304548507308379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164.16347704179606</v>
      </c>
      <c r="L84">
        <v>44.34449508033083</v>
      </c>
      <c r="M84">
        <v>0</v>
      </c>
      <c r="N84">
        <v>14.717674607142859</v>
      </c>
      <c r="O84">
        <v>50.376925732217572</v>
      </c>
      <c r="P84">
        <v>51.112330657300561</v>
      </c>
      <c r="Q84">
        <v>5.0816338684619362</v>
      </c>
      <c r="R84">
        <v>10.770830876250914</v>
      </c>
      <c r="S84">
        <v>6.6958410588235289</v>
      </c>
      <c r="T84">
        <v>0</v>
      </c>
      <c r="U84">
        <v>243.68224644128117</v>
      </c>
      <c r="V84">
        <v>0.94050279329608943</v>
      </c>
      <c r="W84">
        <v>10.52159219952242</v>
      </c>
      <c r="X84">
        <v>24.981775491949914</v>
      </c>
      <c r="Y84">
        <v>0</v>
      </c>
      <c r="Z84">
        <v>0</v>
      </c>
      <c r="AA84">
        <v>10.705230943060082</v>
      </c>
      <c r="AB84">
        <v>10.036104000000002</v>
      </c>
      <c r="AC84">
        <v>7.3809581492068475</v>
      </c>
      <c r="AD84">
        <v>9.2812720000000013</v>
      </c>
      <c r="AE84">
        <v>12.557578800000002</v>
      </c>
      <c r="AF84">
        <v>0</v>
      </c>
      <c r="AG84">
        <v>0</v>
      </c>
      <c r="AH84">
        <v>35.648027999999996</v>
      </c>
      <c r="AI84">
        <v>8.3049303999999999</v>
      </c>
      <c r="AJ84">
        <v>0</v>
      </c>
      <c r="AK84">
        <v>6.6071499999999999</v>
      </c>
      <c r="AL84">
        <v>3.3936500000000009</v>
      </c>
      <c r="AM84">
        <v>4.0144416000000005</v>
      </c>
      <c r="AN84">
        <v>0</v>
      </c>
      <c r="AO84">
        <v>6.7208400000000008</v>
      </c>
      <c r="AP84">
        <v>3.0907242200604044</v>
      </c>
      <c r="AQ84">
        <v>0</v>
      </c>
      <c r="AR84">
        <v>2.8040000000000003</v>
      </c>
      <c r="AS84">
        <v>2.3918999999999992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725.03971950602511</v>
      </c>
      <c r="DN84">
        <v>25.286414454676002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164.16347704179606</v>
      </c>
      <c r="L85">
        <v>44.354843853978508</v>
      </c>
      <c r="M85">
        <v>0</v>
      </c>
      <c r="N85">
        <v>14.717674607142859</v>
      </c>
      <c r="O85">
        <v>50.376925732217572</v>
      </c>
      <c r="P85">
        <v>51.112330657300561</v>
      </c>
      <c r="Q85">
        <v>5.0816338684619362</v>
      </c>
      <c r="R85">
        <v>10.770830876250914</v>
      </c>
      <c r="S85">
        <v>6.6958410588235289</v>
      </c>
      <c r="T85">
        <v>0</v>
      </c>
      <c r="U85">
        <v>243.68224644128117</v>
      </c>
      <c r="V85">
        <v>0.94050279329608943</v>
      </c>
      <c r="W85">
        <v>10.52159219952242</v>
      </c>
      <c r="X85">
        <v>24.981775491949914</v>
      </c>
      <c r="Y85">
        <v>0</v>
      </c>
      <c r="Z85">
        <v>0</v>
      </c>
      <c r="AA85">
        <v>10.705230943060082</v>
      </c>
      <c r="AB85">
        <v>10.036104000000002</v>
      </c>
      <c r="AC85">
        <v>7.3809581492068475</v>
      </c>
      <c r="AD85">
        <v>9.2812720000000013</v>
      </c>
      <c r="AE85">
        <v>12.557578800000002</v>
      </c>
      <c r="AF85">
        <v>0</v>
      </c>
      <c r="AG85">
        <v>0</v>
      </c>
      <c r="AH85">
        <v>35.648027999999996</v>
      </c>
      <c r="AI85">
        <v>1.2932000000000003</v>
      </c>
      <c r="AJ85">
        <v>0</v>
      </c>
      <c r="AK85">
        <v>6.6071499999999999</v>
      </c>
      <c r="AL85">
        <v>3.3936500000000009</v>
      </c>
      <c r="AM85">
        <v>4.0144416000000005</v>
      </c>
      <c r="AN85">
        <v>0</v>
      </c>
      <c r="AO85">
        <v>6.7208400000000008</v>
      </c>
      <c r="AP85">
        <v>3.0907242200604044</v>
      </c>
      <c r="AQ85">
        <v>0</v>
      </c>
      <c r="AR85">
        <v>2.8040000000000003</v>
      </c>
      <c r="AS85">
        <v>2.3918999999999992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718.27428460077306</v>
      </c>
      <c r="DN85">
        <v>25.050467733575839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164.16347704179606</v>
      </c>
      <c r="L86">
        <v>44.354843853978508</v>
      </c>
      <c r="M86">
        <v>0</v>
      </c>
      <c r="N86">
        <v>14.717674607142859</v>
      </c>
      <c r="O86">
        <v>50.376925732217572</v>
      </c>
      <c r="P86">
        <v>51.112330657300561</v>
      </c>
      <c r="Q86">
        <v>5.0816338684619362</v>
      </c>
      <c r="R86">
        <v>10.770830876250914</v>
      </c>
      <c r="S86">
        <v>6.6958410588235289</v>
      </c>
      <c r="T86">
        <v>0</v>
      </c>
      <c r="U86">
        <v>243.68224644128117</v>
      </c>
      <c r="V86">
        <v>0.94050279329608943</v>
      </c>
      <c r="W86">
        <v>10.52159219952242</v>
      </c>
      <c r="X86">
        <v>24.981775491949914</v>
      </c>
      <c r="Y86">
        <v>0</v>
      </c>
      <c r="Z86">
        <v>0</v>
      </c>
      <c r="AA86">
        <v>10.705230943060082</v>
      </c>
      <c r="AB86">
        <v>10.036104000000002</v>
      </c>
      <c r="AC86">
        <v>2.45784</v>
      </c>
      <c r="AD86">
        <v>4.6299000000000001</v>
      </c>
      <c r="AE86">
        <v>12.557578800000002</v>
      </c>
      <c r="AF86">
        <v>0</v>
      </c>
      <c r="AG86">
        <v>0</v>
      </c>
      <c r="AH86">
        <v>31.270200000000003</v>
      </c>
      <c r="AI86">
        <v>0</v>
      </c>
      <c r="AJ86">
        <v>0</v>
      </c>
      <c r="AK86">
        <v>6.6071499999999999</v>
      </c>
      <c r="AL86">
        <v>3.3936500000000009</v>
      </c>
      <c r="AM86">
        <v>2.6817120000000001</v>
      </c>
      <c r="AN86">
        <v>0</v>
      </c>
      <c r="AO86">
        <v>6.7208400000000008</v>
      </c>
      <c r="AP86">
        <v>3.0907242200604044</v>
      </c>
      <c r="AQ86">
        <v>0</v>
      </c>
      <c r="AR86">
        <v>3.9256000000000006</v>
      </c>
      <c r="AS86">
        <v>2.3918999999999992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703.33852603816422</v>
      </c>
      <c r="DN86">
        <v>24.529578546977874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164.16347704179606</v>
      </c>
      <c r="L87">
        <v>46.570731303772341</v>
      </c>
      <c r="M87">
        <v>0</v>
      </c>
      <c r="N87">
        <v>14.717674607142859</v>
      </c>
      <c r="O87">
        <v>50.376925732217572</v>
      </c>
      <c r="P87">
        <v>51.112330657300561</v>
      </c>
      <c r="Q87">
        <v>5.0816338684619362</v>
      </c>
      <c r="R87">
        <v>10.770830876250914</v>
      </c>
      <c r="S87">
        <v>6.6958410588235289</v>
      </c>
      <c r="T87">
        <v>0</v>
      </c>
      <c r="U87">
        <v>243.68224644128117</v>
      </c>
      <c r="V87">
        <v>0.94050279329608943</v>
      </c>
      <c r="W87">
        <v>10.52159219952242</v>
      </c>
      <c r="X87">
        <v>24.981775491949914</v>
      </c>
      <c r="Y87">
        <v>0</v>
      </c>
      <c r="Z87">
        <v>0</v>
      </c>
      <c r="AA87">
        <v>10.705230943060082</v>
      </c>
      <c r="AB87">
        <v>10.036104000000002</v>
      </c>
      <c r="AC87">
        <v>2.45784</v>
      </c>
      <c r="AD87">
        <v>4.6299000000000001</v>
      </c>
      <c r="AE87">
        <v>12.557578800000002</v>
      </c>
      <c r="AF87">
        <v>0</v>
      </c>
      <c r="AG87">
        <v>0</v>
      </c>
      <c r="AH87">
        <v>31.270200000000003</v>
      </c>
      <c r="AI87">
        <v>0</v>
      </c>
      <c r="AJ87">
        <v>0</v>
      </c>
      <c r="AK87">
        <v>6.6071499999999999</v>
      </c>
      <c r="AL87">
        <v>3.3936500000000009</v>
      </c>
      <c r="AM87">
        <v>2.6817120000000001</v>
      </c>
      <c r="AN87">
        <v>0</v>
      </c>
      <c r="AO87">
        <v>6.7208400000000008</v>
      </c>
      <c r="AP87">
        <v>3.0907242200604044</v>
      </c>
      <c r="AQ87">
        <v>0</v>
      </c>
      <c r="AR87">
        <v>2.2432000000000007</v>
      </c>
      <c r="AS87">
        <v>2.3918999999999992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703.85403508744673</v>
      </c>
      <c r="DN87">
        <v>24.547556947489184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164.16347704179606</v>
      </c>
      <c r="L88">
        <v>48.949741259764807</v>
      </c>
      <c r="M88">
        <v>0</v>
      </c>
      <c r="N88">
        <v>14.717674607142859</v>
      </c>
      <c r="O88">
        <v>50.376925732217572</v>
      </c>
      <c r="P88">
        <v>51.112330657300561</v>
      </c>
      <c r="Q88">
        <v>5.0816338684619362</v>
      </c>
      <c r="R88">
        <v>10.770830876250914</v>
      </c>
      <c r="S88">
        <v>6.6958410588235289</v>
      </c>
      <c r="T88">
        <v>0</v>
      </c>
      <c r="U88">
        <v>243.68224644128117</v>
      </c>
      <c r="V88">
        <v>0.94050279329608943</v>
      </c>
      <c r="W88">
        <v>10.52159219952242</v>
      </c>
      <c r="X88">
        <v>24.981775491949914</v>
      </c>
      <c r="Y88">
        <v>0</v>
      </c>
      <c r="Z88">
        <v>0</v>
      </c>
      <c r="AA88">
        <v>10.705230943060082</v>
      </c>
      <c r="AB88">
        <v>10.036104000000002</v>
      </c>
      <c r="AC88">
        <v>2.45784</v>
      </c>
      <c r="AD88">
        <v>4.6299000000000001</v>
      </c>
      <c r="AE88">
        <v>12.557578800000002</v>
      </c>
      <c r="AF88">
        <v>0</v>
      </c>
      <c r="AG88">
        <v>0</v>
      </c>
      <c r="AH88">
        <v>31.270200000000003</v>
      </c>
      <c r="AI88">
        <v>0</v>
      </c>
      <c r="AJ88">
        <v>0</v>
      </c>
      <c r="AK88">
        <v>6.6071499999999999</v>
      </c>
      <c r="AL88">
        <v>3.3936500000000009</v>
      </c>
      <c r="AM88">
        <v>2.6817120000000001</v>
      </c>
      <c r="AN88">
        <v>0</v>
      </c>
      <c r="AO88">
        <v>6.7208400000000008</v>
      </c>
      <c r="AP88">
        <v>3.0907242200604044</v>
      </c>
      <c r="AQ88">
        <v>0</v>
      </c>
      <c r="AR88">
        <v>2.2432000000000007</v>
      </c>
      <c r="AS88">
        <v>2.3918999999999992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706.15287239056374</v>
      </c>
      <c r="DN88">
        <v>24.627729600364596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164.16347704179606</v>
      </c>
      <c r="L89">
        <v>50.159935722633421</v>
      </c>
      <c r="M89">
        <v>0</v>
      </c>
      <c r="N89">
        <v>14.717674607142859</v>
      </c>
      <c r="O89">
        <v>50.376925732217572</v>
      </c>
      <c r="P89">
        <v>51.112330657300561</v>
      </c>
      <c r="Q89">
        <v>5.0816338684619362</v>
      </c>
      <c r="R89">
        <v>10.770830876250914</v>
      </c>
      <c r="S89">
        <v>6.6958410588235289</v>
      </c>
      <c r="T89">
        <v>0</v>
      </c>
      <c r="U89">
        <v>243.68224644128117</v>
      </c>
      <c r="V89">
        <v>0.94050279329608943</v>
      </c>
      <c r="W89">
        <v>10.52159219952242</v>
      </c>
      <c r="X89">
        <v>24.981775491949914</v>
      </c>
      <c r="Y89">
        <v>0</v>
      </c>
      <c r="Z89">
        <v>0</v>
      </c>
      <c r="AA89">
        <v>10.705230943060082</v>
      </c>
      <c r="AB89">
        <v>10.036104000000002</v>
      </c>
      <c r="AC89">
        <v>2.45784</v>
      </c>
      <c r="AD89">
        <v>4.6299000000000001</v>
      </c>
      <c r="AE89">
        <v>12.557578800000002</v>
      </c>
      <c r="AF89">
        <v>0</v>
      </c>
      <c r="AG89">
        <v>0</v>
      </c>
      <c r="AH89">
        <v>31.270200000000003</v>
      </c>
      <c r="AI89">
        <v>0</v>
      </c>
      <c r="AJ89">
        <v>0</v>
      </c>
      <c r="AK89">
        <v>6.6071499999999999</v>
      </c>
      <c r="AL89">
        <v>6.1971000000000016</v>
      </c>
      <c r="AM89">
        <v>2.6817120000000001</v>
      </c>
      <c r="AN89">
        <v>0</v>
      </c>
      <c r="AO89">
        <v>6.7208400000000008</v>
      </c>
      <c r="AP89">
        <v>3.0907242200604044</v>
      </c>
      <c r="AQ89">
        <v>0</v>
      </c>
      <c r="AR89">
        <v>2.2432000000000007</v>
      </c>
      <c r="AS89">
        <v>2.3918999999999992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710.0312570540724</v>
      </c>
      <c r="DN89">
        <v>24.76298939972456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164.16347704179606</v>
      </c>
      <c r="L90">
        <v>50.159935722633421</v>
      </c>
      <c r="M90">
        <v>0</v>
      </c>
      <c r="N90">
        <v>14.717674607142859</v>
      </c>
      <c r="O90">
        <v>50.376925732217572</v>
      </c>
      <c r="P90">
        <v>51.112330657300561</v>
      </c>
      <c r="Q90">
        <v>5.0816338684619362</v>
      </c>
      <c r="R90">
        <v>10.770830876250914</v>
      </c>
      <c r="S90">
        <v>6.6958410588235289</v>
      </c>
      <c r="T90">
        <v>0</v>
      </c>
      <c r="U90">
        <v>243.68224644128117</v>
      </c>
      <c r="V90">
        <v>0.94050279329608943</v>
      </c>
      <c r="W90">
        <v>10.52159219952242</v>
      </c>
      <c r="X90">
        <v>24.981775491949914</v>
      </c>
      <c r="Y90">
        <v>0</v>
      </c>
      <c r="Z90">
        <v>0.55880000000000007</v>
      </c>
      <c r="AA90">
        <v>10.705230943060082</v>
      </c>
      <c r="AB90">
        <v>10.036104000000002</v>
      </c>
      <c r="AC90">
        <v>7.3809581492068475</v>
      </c>
      <c r="AD90">
        <v>9.2812720000000013</v>
      </c>
      <c r="AE90">
        <v>12.557578800000002</v>
      </c>
      <c r="AF90">
        <v>0</v>
      </c>
      <c r="AG90">
        <v>0</v>
      </c>
      <c r="AH90">
        <v>35.648027999999996</v>
      </c>
      <c r="AI90">
        <v>0</v>
      </c>
      <c r="AJ90">
        <v>0</v>
      </c>
      <c r="AK90">
        <v>6.6071499999999999</v>
      </c>
      <c r="AL90">
        <v>6.1971000000000016</v>
      </c>
      <c r="AM90">
        <v>2.6817120000000001</v>
      </c>
      <c r="AN90">
        <v>0</v>
      </c>
      <c r="AO90">
        <v>6.7208400000000008</v>
      </c>
      <c r="AP90">
        <v>3.0907242200604044</v>
      </c>
      <c r="AQ90">
        <v>0</v>
      </c>
      <c r="AR90">
        <v>2.2432000000000007</v>
      </c>
      <c r="AS90">
        <v>2.3918999999999992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724.05335021546398</v>
      </c>
      <c r="DN90">
        <v>25.25201438753983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164.16347704179606</v>
      </c>
      <c r="L91">
        <v>44.996933405066542</v>
      </c>
      <c r="M91">
        <v>0</v>
      </c>
      <c r="N91">
        <v>14.717674607142859</v>
      </c>
      <c r="O91">
        <v>50.376925732217572</v>
      </c>
      <c r="P91">
        <v>51.112330657300561</v>
      </c>
      <c r="Q91">
        <v>5.0816338684619362</v>
      </c>
      <c r="R91">
        <v>10.770830876250914</v>
      </c>
      <c r="S91">
        <v>6.6958410588235289</v>
      </c>
      <c r="T91">
        <v>0</v>
      </c>
      <c r="U91">
        <v>243.68224644128117</v>
      </c>
      <c r="V91">
        <v>0.94050279329608943</v>
      </c>
      <c r="W91">
        <v>10.52159219952242</v>
      </c>
      <c r="X91">
        <v>24.981775491949914</v>
      </c>
      <c r="Y91">
        <v>0</v>
      </c>
      <c r="Z91">
        <v>4.9688496000000004</v>
      </c>
      <c r="AA91">
        <v>10.705230943060082</v>
      </c>
      <c r="AB91">
        <v>10.036104000000002</v>
      </c>
      <c r="AC91">
        <v>7.3809581492068475</v>
      </c>
      <c r="AD91">
        <v>9.2812720000000013</v>
      </c>
      <c r="AE91">
        <v>12.557578800000002</v>
      </c>
      <c r="AF91">
        <v>0</v>
      </c>
      <c r="AG91">
        <v>0</v>
      </c>
      <c r="AH91">
        <v>35.648027999999996</v>
      </c>
      <c r="AI91">
        <v>0</v>
      </c>
      <c r="AJ91">
        <v>0</v>
      </c>
      <c r="AK91">
        <v>6.6071499999999999</v>
      </c>
      <c r="AL91">
        <v>6.1971000000000016</v>
      </c>
      <c r="AM91">
        <v>2.6817120000000001</v>
      </c>
      <c r="AN91">
        <v>0</v>
      </c>
      <c r="AO91">
        <v>6.7208400000000008</v>
      </c>
      <c r="AP91">
        <v>3.0907242200604044</v>
      </c>
      <c r="AQ91">
        <v>0</v>
      </c>
      <c r="AR91">
        <v>2.2432000000000007</v>
      </c>
      <c r="AS91">
        <v>2.3918999999999992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723.32577207454096</v>
      </c>
      <c r="DN91">
        <v>25.226639810895847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164.16347704179606</v>
      </c>
      <c r="L92">
        <v>44.996933405066542</v>
      </c>
      <c r="M92">
        <v>0</v>
      </c>
      <c r="N92">
        <v>14.717674607142859</v>
      </c>
      <c r="O92">
        <v>50.376925732217572</v>
      </c>
      <c r="P92">
        <v>51.112330657300561</v>
      </c>
      <c r="Q92">
        <v>5.0816338684619362</v>
      </c>
      <c r="R92">
        <v>10.770830876250914</v>
      </c>
      <c r="S92">
        <v>6.6958410588235289</v>
      </c>
      <c r="T92">
        <v>0</v>
      </c>
      <c r="U92">
        <v>243.68224644128117</v>
      </c>
      <c r="V92">
        <v>0.94050279329608943</v>
      </c>
      <c r="W92">
        <v>10.52159219952242</v>
      </c>
      <c r="X92">
        <v>24.981775491949914</v>
      </c>
      <c r="Y92">
        <v>0</v>
      </c>
      <c r="Z92">
        <v>4.9688496000000004</v>
      </c>
      <c r="AA92">
        <v>5.6182798471600375</v>
      </c>
      <c r="AB92">
        <v>10.036104000000002</v>
      </c>
      <c r="AC92">
        <v>7.3809581492068475</v>
      </c>
      <c r="AD92">
        <v>9.2812720000000013</v>
      </c>
      <c r="AE92">
        <v>12.557578800000002</v>
      </c>
      <c r="AF92">
        <v>0</v>
      </c>
      <c r="AG92">
        <v>0</v>
      </c>
      <c r="AH92">
        <v>35.648027999999996</v>
      </c>
      <c r="AI92">
        <v>0</v>
      </c>
      <c r="AJ92">
        <v>0</v>
      </c>
      <c r="AK92">
        <v>6.6071499999999999</v>
      </c>
      <c r="AL92">
        <v>6.1971000000000016</v>
      </c>
      <c r="AM92">
        <v>2.6817120000000001</v>
      </c>
      <c r="AN92">
        <v>0</v>
      </c>
      <c r="AO92">
        <v>6.7208400000000008</v>
      </c>
      <c r="AP92">
        <v>3.0907242200604044</v>
      </c>
      <c r="AQ92">
        <v>0</v>
      </c>
      <c r="AR92">
        <v>12.337600000000002</v>
      </c>
      <c r="AS92">
        <v>2.3918999999999992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728.16458505011974</v>
      </c>
      <c r="DN92">
        <v>25.395275739416913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164.16347704179606</v>
      </c>
      <c r="L93">
        <v>44.996933405066542</v>
      </c>
      <c r="M93">
        <v>0</v>
      </c>
      <c r="N93">
        <v>14.717674607142859</v>
      </c>
      <c r="O93">
        <v>50.376925732217572</v>
      </c>
      <c r="P93">
        <v>51.112330657300561</v>
      </c>
      <c r="Q93">
        <v>5.0816338684619362</v>
      </c>
      <c r="R93">
        <v>10.770830876250914</v>
      </c>
      <c r="S93">
        <v>6.6958410588235289</v>
      </c>
      <c r="T93">
        <v>0</v>
      </c>
      <c r="U93">
        <v>243.68224644128117</v>
      </c>
      <c r="V93">
        <v>0.94050279329608943</v>
      </c>
      <c r="W93">
        <v>10.52159219952242</v>
      </c>
      <c r="X93">
        <v>24.981775491949914</v>
      </c>
      <c r="Y93">
        <v>0</v>
      </c>
      <c r="Z93">
        <v>4.9688496000000004</v>
      </c>
      <c r="AA93">
        <v>5.2169741437914627</v>
      </c>
      <c r="AB93">
        <v>10.036104000000002</v>
      </c>
      <c r="AC93">
        <v>7.3809581492068475</v>
      </c>
      <c r="AD93">
        <v>9.2812720000000013</v>
      </c>
      <c r="AE93">
        <v>12.557578800000002</v>
      </c>
      <c r="AF93">
        <v>0</v>
      </c>
      <c r="AG93">
        <v>0</v>
      </c>
      <c r="AH93">
        <v>35.648027999999996</v>
      </c>
      <c r="AI93">
        <v>0</v>
      </c>
      <c r="AJ93">
        <v>0</v>
      </c>
      <c r="AK93">
        <v>6.6071499999999999</v>
      </c>
      <c r="AL93">
        <v>20.158281000000006</v>
      </c>
      <c r="AM93">
        <v>2.6817120000000001</v>
      </c>
      <c r="AN93">
        <v>0</v>
      </c>
      <c r="AO93">
        <v>7.2435720000000012</v>
      </c>
      <c r="AP93">
        <v>3.0907242200604044</v>
      </c>
      <c r="AQ93">
        <v>0</v>
      </c>
      <c r="AR93">
        <v>12.337600000000002</v>
      </c>
      <c r="AS93">
        <v>2.3918999999999992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741.77261726969721</v>
      </c>
      <c r="DN93">
        <v>25.869850816470983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164.16347704179606</v>
      </c>
      <c r="L94">
        <v>44.996933405066542</v>
      </c>
      <c r="M94">
        <v>0</v>
      </c>
      <c r="N94">
        <v>14.717674607142859</v>
      </c>
      <c r="O94">
        <v>50.376925732217572</v>
      </c>
      <c r="P94">
        <v>51.112330657300561</v>
      </c>
      <c r="Q94">
        <v>5.0816338684619362</v>
      </c>
      <c r="R94">
        <v>10.770830876250914</v>
      </c>
      <c r="S94">
        <v>6.6958410588235289</v>
      </c>
      <c r="T94">
        <v>0</v>
      </c>
      <c r="U94">
        <v>243.68224644128117</v>
      </c>
      <c r="V94">
        <v>0.94050279329608943</v>
      </c>
      <c r="W94">
        <v>10.52159219952242</v>
      </c>
      <c r="X94">
        <v>24.981775491949914</v>
      </c>
      <c r="Y94">
        <v>0</v>
      </c>
      <c r="Z94">
        <v>4.9688496000000004</v>
      </c>
      <c r="AA94">
        <v>4.0130570336857412</v>
      </c>
      <c r="AB94">
        <v>10.036104000000002</v>
      </c>
      <c r="AC94">
        <v>7.3809581492068475</v>
      </c>
      <c r="AD94">
        <v>9.2812720000000013</v>
      </c>
      <c r="AE94">
        <v>12.557578800000002</v>
      </c>
      <c r="AF94">
        <v>0</v>
      </c>
      <c r="AG94">
        <v>0</v>
      </c>
      <c r="AH94">
        <v>35.648027999999996</v>
      </c>
      <c r="AI94">
        <v>0</v>
      </c>
      <c r="AJ94">
        <v>0</v>
      </c>
      <c r="AK94">
        <v>6.6071499999999999</v>
      </c>
      <c r="AL94">
        <v>20.158281000000006</v>
      </c>
      <c r="AM94">
        <v>2.6817120000000001</v>
      </c>
      <c r="AN94">
        <v>0</v>
      </c>
      <c r="AO94">
        <v>7.2435720000000012</v>
      </c>
      <c r="AP94">
        <v>3.0907242200604044</v>
      </c>
      <c r="AQ94">
        <v>0</v>
      </c>
      <c r="AR94">
        <v>3.9256000000000006</v>
      </c>
      <c r="AS94">
        <v>2.3918999999999992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732.48078383636391</v>
      </c>
      <c r="DN94">
        <v>25.54576713969859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164.16347704179606</v>
      </c>
      <c r="L95">
        <v>44.996933405066542</v>
      </c>
      <c r="M95">
        <v>0</v>
      </c>
      <c r="N95">
        <v>14.717674607142859</v>
      </c>
      <c r="O95">
        <v>50.376925732217572</v>
      </c>
      <c r="P95">
        <v>51.112330657300561</v>
      </c>
      <c r="Q95">
        <v>5.0816338684619362</v>
      </c>
      <c r="R95">
        <v>10.770830876250914</v>
      </c>
      <c r="S95">
        <v>6.6958410588235289</v>
      </c>
      <c r="T95">
        <v>0</v>
      </c>
      <c r="U95">
        <v>243.68224644128117</v>
      </c>
      <c r="V95">
        <v>0.94050279329608943</v>
      </c>
      <c r="W95">
        <v>10.52159219952242</v>
      </c>
      <c r="X95">
        <v>24.981775491949914</v>
      </c>
      <c r="Y95">
        <v>0</v>
      </c>
      <c r="Z95">
        <v>0.55880000000000007</v>
      </c>
      <c r="AA95">
        <v>4.0130570336857412</v>
      </c>
      <c r="AB95">
        <v>10.036104000000002</v>
      </c>
      <c r="AC95">
        <v>2.45784</v>
      </c>
      <c r="AD95">
        <v>6.9609539999999983</v>
      </c>
      <c r="AE95">
        <v>12.557578800000002</v>
      </c>
      <c r="AF95">
        <v>0</v>
      </c>
      <c r="AG95">
        <v>0</v>
      </c>
      <c r="AH95">
        <v>28.864799999999995</v>
      </c>
      <c r="AI95">
        <v>0</v>
      </c>
      <c r="AJ95">
        <v>0</v>
      </c>
      <c r="AK95">
        <v>6.6071499999999999</v>
      </c>
      <c r="AL95">
        <v>20.158281000000006</v>
      </c>
      <c r="AM95">
        <v>2.6817120000000001</v>
      </c>
      <c r="AN95">
        <v>0</v>
      </c>
      <c r="AO95">
        <v>7.2435720000000012</v>
      </c>
      <c r="AP95">
        <v>3.0907242200604044</v>
      </c>
      <c r="AQ95">
        <v>0</v>
      </c>
      <c r="AR95">
        <v>2.8040000000000003</v>
      </c>
      <c r="AS95">
        <v>2.3918999999999992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713.58158554119416</v>
      </c>
      <c r="DN95">
        <v>24.886651685661473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164.16347704179606</v>
      </c>
      <c r="L96">
        <v>44.996933405066542</v>
      </c>
      <c r="M96">
        <v>0</v>
      </c>
      <c r="N96">
        <v>14.717674607142859</v>
      </c>
      <c r="O96">
        <v>50.376925732217572</v>
      </c>
      <c r="P96">
        <v>51.112330657300561</v>
      </c>
      <c r="Q96">
        <v>5.0816338684619362</v>
      </c>
      <c r="R96">
        <v>10.770830876250914</v>
      </c>
      <c r="S96">
        <v>6.6958410588235289</v>
      </c>
      <c r="T96">
        <v>0</v>
      </c>
      <c r="U96">
        <v>243.68224644128117</v>
      </c>
      <c r="V96">
        <v>0.94050279329608943</v>
      </c>
      <c r="W96">
        <v>10.52159219952242</v>
      </c>
      <c r="X96">
        <v>24.981775491949914</v>
      </c>
      <c r="Y96">
        <v>0</v>
      </c>
      <c r="Z96">
        <v>0</v>
      </c>
      <c r="AA96">
        <v>1.6052228134742961</v>
      </c>
      <c r="AB96">
        <v>10.036104000000002</v>
      </c>
      <c r="AC96">
        <v>0</v>
      </c>
      <c r="AD96">
        <v>2.3149500000000001</v>
      </c>
      <c r="AE96">
        <v>12.557578800000002</v>
      </c>
      <c r="AF96">
        <v>0</v>
      </c>
      <c r="AG96">
        <v>0</v>
      </c>
      <c r="AH96">
        <v>28.864799999999995</v>
      </c>
      <c r="AI96">
        <v>0</v>
      </c>
      <c r="AJ96">
        <v>0</v>
      </c>
      <c r="AK96">
        <v>6.6071499999999999</v>
      </c>
      <c r="AL96">
        <v>20.158281000000006</v>
      </c>
      <c r="AM96">
        <v>1.32054</v>
      </c>
      <c r="AN96">
        <v>0</v>
      </c>
      <c r="AO96">
        <v>7.2435720000000012</v>
      </c>
      <c r="AP96">
        <v>3.0907242200604044</v>
      </c>
      <c r="AQ96">
        <v>0</v>
      </c>
      <c r="AR96">
        <v>2.8040000000000003</v>
      </c>
      <c r="AS96">
        <v>2.3918999999999992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702.53523643320113</v>
      </c>
      <c r="DN96">
        <v>24.501350573443016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164.16347704179606</v>
      </c>
      <c r="L97">
        <v>44.996933405066542</v>
      </c>
      <c r="M97">
        <v>0</v>
      </c>
      <c r="N97">
        <v>14.717674607142859</v>
      </c>
      <c r="O97">
        <v>50.376925732217572</v>
      </c>
      <c r="P97">
        <v>51.112330657300561</v>
      </c>
      <c r="Q97">
        <v>5.0816338684619362</v>
      </c>
      <c r="R97">
        <v>10.770830876250914</v>
      </c>
      <c r="S97">
        <v>6.6958410588235289</v>
      </c>
      <c r="T97">
        <v>0</v>
      </c>
      <c r="U97">
        <v>243.68224644128117</v>
      </c>
      <c r="V97">
        <v>0.94050279329608943</v>
      </c>
      <c r="W97">
        <v>10.52159219952242</v>
      </c>
      <c r="X97">
        <v>24.981775491949914</v>
      </c>
      <c r="Y97">
        <v>0</v>
      </c>
      <c r="Z97">
        <v>0</v>
      </c>
      <c r="AA97">
        <v>0</v>
      </c>
      <c r="AB97">
        <v>10.036104000000002</v>
      </c>
      <c r="AC97">
        <v>0</v>
      </c>
      <c r="AD97">
        <v>2.3149500000000001</v>
      </c>
      <c r="AE97">
        <v>12.557578800000002</v>
      </c>
      <c r="AF97">
        <v>0</v>
      </c>
      <c r="AG97">
        <v>0</v>
      </c>
      <c r="AH97">
        <v>24.053999999999998</v>
      </c>
      <c r="AI97">
        <v>0</v>
      </c>
      <c r="AJ97">
        <v>0</v>
      </c>
      <c r="AK97">
        <v>6.6071499999999999</v>
      </c>
      <c r="AL97">
        <v>6.1971000000000016</v>
      </c>
      <c r="AM97">
        <v>1.32054</v>
      </c>
      <c r="AN97">
        <v>0</v>
      </c>
      <c r="AO97">
        <v>7.2435720000000012</v>
      </c>
      <c r="AP97">
        <v>3.0907242200604044</v>
      </c>
      <c r="AQ97">
        <v>0</v>
      </c>
      <c r="AR97">
        <v>2.8040000000000003</v>
      </c>
      <c r="AS97">
        <v>2.3918999999999992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682.84478094806832</v>
      </c>
      <c r="DN97">
        <v>23.814602245101636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164.16347704179606</v>
      </c>
      <c r="L98">
        <v>44.996933405066542</v>
      </c>
      <c r="M98">
        <v>0</v>
      </c>
      <c r="N98">
        <v>14.717674607142859</v>
      </c>
      <c r="O98">
        <v>50.376925732217572</v>
      </c>
      <c r="P98">
        <v>51.112330657300561</v>
      </c>
      <c r="Q98">
        <v>5.0816338684619362</v>
      </c>
      <c r="R98">
        <v>10.770830876250914</v>
      </c>
      <c r="S98">
        <v>6.6958410588235289</v>
      </c>
      <c r="T98">
        <v>0</v>
      </c>
      <c r="U98">
        <v>243.68224644128117</v>
      </c>
      <c r="V98">
        <v>0.94050279329608943</v>
      </c>
      <c r="W98">
        <v>10.52159219952242</v>
      </c>
      <c r="X98">
        <v>24.981775491949914</v>
      </c>
      <c r="Y98">
        <v>0</v>
      </c>
      <c r="Z98">
        <v>0</v>
      </c>
      <c r="AA98">
        <v>0</v>
      </c>
      <c r="AB98">
        <v>10.036104000000002</v>
      </c>
      <c r="AC98">
        <v>0</v>
      </c>
      <c r="AD98">
        <v>2.3149500000000001</v>
      </c>
      <c r="AE98">
        <v>12.557578800000002</v>
      </c>
      <c r="AF98">
        <v>0</v>
      </c>
      <c r="AG98">
        <v>0</v>
      </c>
      <c r="AH98">
        <v>16.837800000000001</v>
      </c>
      <c r="AI98">
        <v>0</v>
      </c>
      <c r="AJ98">
        <v>0</v>
      </c>
      <c r="AK98">
        <v>6.6071499999999999</v>
      </c>
      <c r="AL98">
        <v>6.1971000000000016</v>
      </c>
      <c r="AM98">
        <v>0</v>
      </c>
      <c r="AN98">
        <v>0</v>
      </c>
      <c r="AO98">
        <v>7.2435720000000012</v>
      </c>
      <c r="AP98">
        <v>3.0907242200604044</v>
      </c>
      <c r="AQ98">
        <v>0</v>
      </c>
      <c r="AR98">
        <v>2.8040000000000003</v>
      </c>
      <c r="AS98">
        <v>2.7336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674.92591380876922</v>
      </c>
      <c r="DN98">
        <v>23.538429384400779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2.7400392223380883</v>
      </c>
      <c r="L99">
        <f t="shared" si="2"/>
        <v>0.71964309173982155</v>
      </c>
      <c r="M99">
        <f t="shared" si="2"/>
        <v>0</v>
      </c>
      <c r="N99">
        <f t="shared" si="2"/>
        <v>0.35322419057142901</v>
      </c>
      <c r="O99">
        <f t="shared" si="2"/>
        <v>1.2090462175732195</v>
      </c>
      <c r="P99">
        <f t="shared" si="2"/>
        <v>1.2266959357752132</v>
      </c>
      <c r="Q99">
        <f t="shared" si="2"/>
        <v>5.5732973702265931E-2</v>
      </c>
      <c r="R99">
        <f t="shared" si="2"/>
        <v>0.20212640194108572</v>
      </c>
      <c r="S99">
        <f t="shared" si="2"/>
        <v>8.6641157264298371E-2</v>
      </c>
      <c r="T99">
        <f t="shared" si="2"/>
        <v>0</v>
      </c>
      <c r="U99">
        <f t="shared" si="2"/>
        <v>5.8422418004646399</v>
      </c>
      <c r="V99">
        <f t="shared" si="2"/>
        <v>3.4061631677278485E-2</v>
      </c>
      <c r="W99">
        <f t="shared" si="2"/>
        <v>0.21293108295376609</v>
      </c>
      <c r="X99">
        <f t="shared" si="2"/>
        <v>0.79943784712347743</v>
      </c>
      <c r="Y99">
        <f t="shared" si="2"/>
        <v>0</v>
      </c>
      <c r="Z99">
        <f t="shared" si="2"/>
        <v>2.6236218799999989E-2</v>
      </c>
      <c r="AA99">
        <f t="shared" si="2"/>
        <v>5.6186610875782403E-2</v>
      </c>
      <c r="AB99">
        <f t="shared" si="2"/>
        <v>9.6114996000000105E-2</v>
      </c>
      <c r="AC99">
        <f t="shared" si="2"/>
        <v>2.951639444762055E-2</v>
      </c>
      <c r="AD99">
        <f t="shared" si="2"/>
        <v>8.9454029500000101E-2</v>
      </c>
      <c r="AE99">
        <f t="shared" si="2"/>
        <v>0.2762667336000002</v>
      </c>
      <c r="AF99">
        <f t="shared" si="2"/>
        <v>0</v>
      </c>
      <c r="AG99">
        <f t="shared" si="2"/>
        <v>0</v>
      </c>
      <c r="AH99">
        <f t="shared" si="2"/>
        <v>0.39205614599999966</v>
      </c>
      <c r="AI99">
        <f t="shared" si="2"/>
        <v>3.100705640000001E-2</v>
      </c>
      <c r="AJ99">
        <f t="shared" si="2"/>
        <v>0</v>
      </c>
      <c r="AK99">
        <f t="shared" si="2"/>
        <v>0.15857160000000006</v>
      </c>
      <c r="AL99">
        <f t="shared" si="2"/>
        <v>0.20525828049999983</v>
      </c>
      <c r="AM99">
        <f t="shared" si="2"/>
        <v>1.5236322799999997E-2</v>
      </c>
      <c r="AN99">
        <f t="shared" si="2"/>
        <v>0</v>
      </c>
      <c r="AO99">
        <f t="shared" si="2"/>
        <v>0.13344601200000011</v>
      </c>
      <c r="AP99">
        <f t="shared" si="2"/>
        <v>7.4889874549021421E-2</v>
      </c>
      <c r="AQ99">
        <f t="shared" si="2"/>
        <v>0</v>
      </c>
      <c r="AR99">
        <f t="shared" si="2"/>
        <v>0.1002429999999999</v>
      </c>
      <c r="AS99">
        <f t="shared" si="2"/>
        <v>7.4868178245985711E-2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14.727539810487146</v>
      </c>
      <c r="DN99">
        <f t="shared" si="3"/>
        <v>0.51363319635585736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9.3553460645705844</v>
      </c>
      <c r="L3">
        <v>385.6677094001472</v>
      </c>
      <c r="M3">
        <v>22.08538163001294</v>
      </c>
      <c r="N3">
        <v>17.781269321428571</v>
      </c>
      <c r="O3">
        <v>0</v>
      </c>
      <c r="P3">
        <v>31.636038635223287</v>
      </c>
      <c r="Q3">
        <v>6.1298140204271112</v>
      </c>
      <c r="R3">
        <v>13.005700683426898</v>
      </c>
      <c r="S3">
        <v>8.1018228238519541</v>
      </c>
      <c r="T3">
        <v>0</v>
      </c>
      <c r="U3">
        <v>53.327130034830759</v>
      </c>
      <c r="V3">
        <v>2.7307007108013939</v>
      </c>
      <c r="W3">
        <v>9.1206345283675603</v>
      </c>
      <c r="X3">
        <v>45.256477348463591</v>
      </c>
      <c r="Y3">
        <v>0</v>
      </c>
      <c r="Z3">
        <v>0</v>
      </c>
      <c r="AA3">
        <v>0</v>
      </c>
      <c r="AB3">
        <v>3.6809999999999996</v>
      </c>
      <c r="AC3">
        <v>0</v>
      </c>
      <c r="AD3">
        <v>5.59314</v>
      </c>
      <c r="AE3">
        <v>15.166195200000001</v>
      </c>
      <c r="AF3">
        <v>2.7225000000000001</v>
      </c>
      <c r="AG3">
        <v>12.385638719999998</v>
      </c>
      <c r="AH3">
        <v>17.432400000000001</v>
      </c>
      <c r="AI3">
        <v>0</v>
      </c>
      <c r="AJ3">
        <v>0</v>
      </c>
      <c r="AK3">
        <v>7.9806499999999998</v>
      </c>
      <c r="AL3">
        <v>0</v>
      </c>
      <c r="AM3">
        <v>0</v>
      </c>
      <c r="AN3">
        <v>0.82259000000000004</v>
      </c>
      <c r="AO3">
        <v>4.9609560000000013</v>
      </c>
      <c r="AP3">
        <v>4.0206618073275031</v>
      </c>
      <c r="AQ3">
        <v>13.917599999999998</v>
      </c>
      <c r="AR3">
        <v>14.902800000000003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693.38775149064634</v>
      </c>
      <c r="DN3">
        <v>24.182347715514965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9.3553460645705844</v>
      </c>
      <c r="L4">
        <v>385.6677094001472</v>
      </c>
      <c r="M4">
        <v>22.08538163001294</v>
      </c>
      <c r="N4">
        <v>17.781269321428571</v>
      </c>
      <c r="O4">
        <v>0</v>
      </c>
      <c r="P4">
        <v>31.636038635223287</v>
      </c>
      <c r="Q4">
        <v>6.1298140204271112</v>
      </c>
      <c r="R4">
        <v>13.005700683426898</v>
      </c>
      <c r="S4">
        <v>8.1018228238519541</v>
      </c>
      <c r="T4">
        <v>0</v>
      </c>
      <c r="U4">
        <v>53.327130034830759</v>
      </c>
      <c r="V4">
        <v>3.4989112831215974</v>
      </c>
      <c r="W4">
        <v>9.1206345283675603</v>
      </c>
      <c r="X4">
        <v>45.256477348463591</v>
      </c>
      <c r="Y4">
        <v>0</v>
      </c>
      <c r="Z4">
        <v>0</v>
      </c>
      <c r="AA4">
        <v>0</v>
      </c>
      <c r="AB4">
        <v>3.6809999999999996</v>
      </c>
      <c r="AC4">
        <v>0</v>
      </c>
      <c r="AD4">
        <v>5.59314</v>
      </c>
      <c r="AE4">
        <v>15.166195200000001</v>
      </c>
      <c r="AF4">
        <v>2.7225000000000001</v>
      </c>
      <c r="AG4">
        <v>12.385638719999998</v>
      </c>
      <c r="AH4">
        <v>13.074300000000003</v>
      </c>
      <c r="AI4">
        <v>0</v>
      </c>
      <c r="AJ4">
        <v>0</v>
      </c>
      <c r="AK4">
        <v>7.9806499999999998</v>
      </c>
      <c r="AL4">
        <v>0</v>
      </c>
      <c r="AM4">
        <v>0</v>
      </c>
      <c r="AN4">
        <v>0.82259000000000004</v>
      </c>
      <c r="AO4">
        <v>4.9609560000000013</v>
      </c>
      <c r="AP4">
        <v>4.0206618073275031</v>
      </c>
      <c r="AQ4">
        <v>9.2783999999999978</v>
      </c>
      <c r="AR4">
        <v>14.902800000000003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685.43598238412551</v>
      </c>
      <c r="DN4">
        <v>23.905027394355969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9.6864265396051277</v>
      </c>
      <c r="L5">
        <v>385.6677094001472</v>
      </c>
      <c r="M5">
        <v>22.08538163001294</v>
      </c>
      <c r="N5">
        <v>17.781269321428571</v>
      </c>
      <c r="O5">
        <v>0</v>
      </c>
      <c r="P5">
        <v>31.636038635223287</v>
      </c>
      <c r="Q5">
        <v>6.1298140204271112</v>
      </c>
      <c r="R5">
        <v>13.005700683426898</v>
      </c>
      <c r="S5">
        <v>8.1018228238519541</v>
      </c>
      <c r="T5">
        <v>0</v>
      </c>
      <c r="U5">
        <v>53.327130034830759</v>
      </c>
      <c r="V5">
        <v>3.4996188747731396</v>
      </c>
      <c r="W5">
        <v>9.1206345283675603</v>
      </c>
      <c r="X5">
        <v>45.256477348463591</v>
      </c>
      <c r="Y5">
        <v>0</v>
      </c>
      <c r="Z5">
        <v>0</v>
      </c>
      <c r="AA5">
        <v>0</v>
      </c>
      <c r="AB5">
        <v>3.6809999999999996</v>
      </c>
      <c r="AC5">
        <v>0</v>
      </c>
      <c r="AD5">
        <v>5.59314</v>
      </c>
      <c r="AE5">
        <v>15.166195200000001</v>
      </c>
      <c r="AF5">
        <v>2.7225000000000001</v>
      </c>
      <c r="AG5">
        <v>12.385638719999998</v>
      </c>
      <c r="AH5">
        <v>13.074300000000003</v>
      </c>
      <c r="AI5">
        <v>0</v>
      </c>
      <c r="AJ5">
        <v>0</v>
      </c>
      <c r="AK5">
        <v>7.9806499999999998</v>
      </c>
      <c r="AL5">
        <v>0</v>
      </c>
      <c r="AM5">
        <v>0</v>
      </c>
      <c r="AN5">
        <v>0.82259000000000004</v>
      </c>
      <c r="AO5">
        <v>4.9609560000000013</v>
      </c>
      <c r="AP5">
        <v>4.0206618073275031</v>
      </c>
      <c r="AQ5">
        <v>4.6391999999999989</v>
      </c>
      <c r="AR5">
        <v>3.7257000000000011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670.47329830377942</v>
      </c>
      <c r="DN5">
        <v>23.383199541387967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9.3555049964091506</v>
      </c>
      <c r="L6">
        <v>385.6677094001472</v>
      </c>
      <c r="M6">
        <v>22.08538163001294</v>
      </c>
      <c r="N6">
        <v>17.781269321428571</v>
      </c>
      <c r="O6">
        <v>0</v>
      </c>
      <c r="P6">
        <v>31.636038635223287</v>
      </c>
      <c r="Q6">
        <v>6.1298140204271112</v>
      </c>
      <c r="R6">
        <v>13.005700683426898</v>
      </c>
      <c r="S6">
        <v>8.1018228238519541</v>
      </c>
      <c r="T6">
        <v>0</v>
      </c>
      <c r="U6">
        <v>53.327130034830759</v>
      </c>
      <c r="V6">
        <v>3.4996188747731396</v>
      </c>
      <c r="W6">
        <v>9.1206345283675603</v>
      </c>
      <c r="X6">
        <v>45.256477348463591</v>
      </c>
      <c r="Y6">
        <v>0</v>
      </c>
      <c r="Z6">
        <v>0</v>
      </c>
      <c r="AA6">
        <v>0</v>
      </c>
      <c r="AB6">
        <v>3.6809999999999996</v>
      </c>
      <c r="AC6">
        <v>0</v>
      </c>
      <c r="AD6">
        <v>5.59314</v>
      </c>
      <c r="AE6">
        <v>15.166195200000001</v>
      </c>
      <c r="AF6">
        <v>2.7225000000000001</v>
      </c>
      <c r="AG6">
        <v>12.385638719999998</v>
      </c>
      <c r="AH6">
        <v>13.074300000000003</v>
      </c>
      <c r="AI6">
        <v>0</v>
      </c>
      <c r="AJ6">
        <v>0</v>
      </c>
      <c r="AK6">
        <v>7.9806499999999998</v>
      </c>
      <c r="AL6">
        <v>0</v>
      </c>
      <c r="AM6">
        <v>0</v>
      </c>
      <c r="AN6">
        <v>0.82259000000000004</v>
      </c>
      <c r="AO6">
        <v>4.9609560000000013</v>
      </c>
      <c r="AP6">
        <v>4.0206618073275031</v>
      </c>
      <c r="AQ6">
        <v>0</v>
      </c>
      <c r="AR6">
        <v>3.3870000000000009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665.34338411601789</v>
      </c>
      <c r="DN6">
        <v>23.204292185953673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9.3555049964091506</v>
      </c>
      <c r="L7">
        <v>385.6677094001472</v>
      </c>
      <c r="M7">
        <v>22.08538163001294</v>
      </c>
      <c r="N7">
        <v>17.781269321428571</v>
      </c>
      <c r="O7">
        <v>0</v>
      </c>
      <c r="P7">
        <v>31.636038635223287</v>
      </c>
      <c r="Q7">
        <v>6.1298140204271112</v>
      </c>
      <c r="R7">
        <v>13.007943204294998</v>
      </c>
      <c r="S7">
        <v>8.1018228238519541</v>
      </c>
      <c r="T7">
        <v>0</v>
      </c>
      <c r="U7">
        <v>53.327130034830759</v>
      </c>
      <c r="V7">
        <v>3.4996188747731396</v>
      </c>
      <c r="W7">
        <v>9.1206345283675603</v>
      </c>
      <c r="X7">
        <v>45.256477348463591</v>
      </c>
      <c r="Y7">
        <v>0</v>
      </c>
      <c r="Z7">
        <v>0</v>
      </c>
      <c r="AA7">
        <v>0</v>
      </c>
      <c r="AB7">
        <v>3.6809999999999996</v>
      </c>
      <c r="AC7">
        <v>0</v>
      </c>
      <c r="AD7">
        <v>5.59314</v>
      </c>
      <c r="AE7">
        <v>15.166195200000001</v>
      </c>
      <c r="AF7">
        <v>2.7225000000000001</v>
      </c>
      <c r="AG7">
        <v>12.385638719999998</v>
      </c>
      <c r="AH7">
        <v>13.074300000000003</v>
      </c>
      <c r="AI7">
        <v>0</v>
      </c>
      <c r="AJ7">
        <v>0</v>
      </c>
      <c r="AK7">
        <v>7.9806499999999998</v>
      </c>
      <c r="AL7">
        <v>0</v>
      </c>
      <c r="AM7">
        <v>0</v>
      </c>
      <c r="AN7">
        <v>0.82259000000000004</v>
      </c>
      <c r="AO7">
        <v>4.9609560000000013</v>
      </c>
      <c r="AP7">
        <v>4.0206618073275031</v>
      </c>
      <c r="AQ7">
        <v>0</v>
      </c>
      <c r="AR7">
        <v>3.3870000000000009</v>
      </c>
      <c r="AS7">
        <v>9.7859422772821887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665.3455509859316</v>
      </c>
      <c r="DN7">
        <v>23.204367836908066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9.3555049964091506</v>
      </c>
      <c r="L8">
        <v>385.6677094001472</v>
      </c>
      <c r="M8">
        <v>22.08538163001294</v>
      </c>
      <c r="N8">
        <v>17.781269321428571</v>
      </c>
      <c r="O8">
        <v>0</v>
      </c>
      <c r="P8">
        <v>31.636038635223287</v>
      </c>
      <c r="Q8">
        <v>6.1298140204271112</v>
      </c>
      <c r="R8">
        <v>13.007943204294998</v>
      </c>
      <c r="S8">
        <v>8.1018228238519541</v>
      </c>
      <c r="T8">
        <v>0</v>
      </c>
      <c r="U8">
        <v>53.327130034830759</v>
      </c>
      <c r="V8">
        <v>5.7335007760532157</v>
      </c>
      <c r="W8">
        <v>9.1206345283675603</v>
      </c>
      <c r="X8">
        <v>45.256477348463591</v>
      </c>
      <c r="Y8">
        <v>0</v>
      </c>
      <c r="Z8">
        <v>0</v>
      </c>
      <c r="AA8">
        <v>0</v>
      </c>
      <c r="AB8">
        <v>3.6809999999999996</v>
      </c>
      <c r="AC8">
        <v>0</v>
      </c>
      <c r="AD8">
        <v>5.59314</v>
      </c>
      <c r="AE8">
        <v>15.166195200000001</v>
      </c>
      <c r="AF8">
        <v>2.7225000000000001</v>
      </c>
      <c r="AG8">
        <v>12.385638719999998</v>
      </c>
      <c r="AH8">
        <v>13.074300000000003</v>
      </c>
      <c r="AI8">
        <v>0</v>
      </c>
      <c r="AJ8">
        <v>0</v>
      </c>
      <c r="AK8">
        <v>7.9806499999999998</v>
      </c>
      <c r="AL8">
        <v>0</v>
      </c>
      <c r="AM8">
        <v>0</v>
      </c>
      <c r="AN8">
        <v>0.82259000000000004</v>
      </c>
      <c r="AO8">
        <v>4.9609560000000013</v>
      </c>
      <c r="AP8">
        <v>4.0206618073275031</v>
      </c>
      <c r="AQ8">
        <v>0</v>
      </c>
      <c r="AR8">
        <v>3.3870000000000009</v>
      </c>
      <c r="AS8">
        <v>9.7859422772821887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667.50415118076387</v>
      </c>
      <c r="DN8">
        <v>23.279649543355927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9.3555049964091506</v>
      </c>
      <c r="L9">
        <v>385.6677094001472</v>
      </c>
      <c r="M9">
        <v>22.08538163001294</v>
      </c>
      <c r="N9">
        <v>17.781269321428571</v>
      </c>
      <c r="O9">
        <v>0</v>
      </c>
      <c r="P9">
        <v>31.636038635223287</v>
      </c>
      <c r="Q9">
        <v>6.1298140204271112</v>
      </c>
      <c r="R9">
        <v>13.007943204294998</v>
      </c>
      <c r="S9">
        <v>8.1018228238519541</v>
      </c>
      <c r="T9">
        <v>0</v>
      </c>
      <c r="U9">
        <v>53.327130034830759</v>
      </c>
      <c r="V9">
        <v>6.0367265373765866</v>
      </c>
      <c r="W9">
        <v>9.1206345283675603</v>
      </c>
      <c r="X9">
        <v>45.256477348463591</v>
      </c>
      <c r="Y9">
        <v>0</v>
      </c>
      <c r="Z9">
        <v>0</v>
      </c>
      <c r="AA9">
        <v>0</v>
      </c>
      <c r="AB9">
        <v>3.6809999999999996</v>
      </c>
      <c r="AC9">
        <v>0</v>
      </c>
      <c r="AD9">
        <v>5.59314</v>
      </c>
      <c r="AE9">
        <v>15.166195200000001</v>
      </c>
      <c r="AF9">
        <v>2.7225000000000001</v>
      </c>
      <c r="AG9">
        <v>12.385638719999998</v>
      </c>
      <c r="AH9">
        <v>13.074300000000003</v>
      </c>
      <c r="AI9">
        <v>0</v>
      </c>
      <c r="AJ9">
        <v>0</v>
      </c>
      <c r="AK9">
        <v>7.9806499999999998</v>
      </c>
      <c r="AL9">
        <v>0</v>
      </c>
      <c r="AM9">
        <v>0</v>
      </c>
      <c r="AN9">
        <v>0.82259000000000004</v>
      </c>
      <c r="AO9">
        <v>4.9609560000000013</v>
      </c>
      <c r="AP9">
        <v>4.0206618073275031</v>
      </c>
      <c r="AQ9">
        <v>0</v>
      </c>
      <c r="AR9">
        <v>3.3870000000000009</v>
      </c>
      <c r="AS9">
        <v>3.7143000000000006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661.93013018179818</v>
      </c>
      <c r="DN9">
        <v>23.08525402636279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9.3555049964091506</v>
      </c>
      <c r="L10">
        <v>385.6677094001472</v>
      </c>
      <c r="M10">
        <v>22.08538163001294</v>
      </c>
      <c r="N10">
        <v>17.781269321428571</v>
      </c>
      <c r="O10">
        <v>0</v>
      </c>
      <c r="P10">
        <v>31.636038635223287</v>
      </c>
      <c r="Q10">
        <v>6.1298140204271112</v>
      </c>
      <c r="R10">
        <v>13.007943204294998</v>
      </c>
      <c r="S10">
        <v>8.1018228238519541</v>
      </c>
      <c r="T10">
        <v>0</v>
      </c>
      <c r="U10">
        <v>53.327130034830759</v>
      </c>
      <c r="V10">
        <v>5.8597647058823528</v>
      </c>
      <c r="W10">
        <v>9.1206345283675603</v>
      </c>
      <c r="X10">
        <v>45.256477348463591</v>
      </c>
      <c r="Y10">
        <v>0</v>
      </c>
      <c r="Z10">
        <v>0</v>
      </c>
      <c r="AA10">
        <v>0</v>
      </c>
      <c r="AB10">
        <v>3.6809999999999996</v>
      </c>
      <c r="AC10">
        <v>0</v>
      </c>
      <c r="AD10">
        <v>5.59314</v>
      </c>
      <c r="AE10">
        <v>15.166195200000001</v>
      </c>
      <c r="AF10">
        <v>2.7225000000000001</v>
      </c>
      <c r="AG10">
        <v>12.385638719999998</v>
      </c>
      <c r="AH10">
        <v>13.074300000000003</v>
      </c>
      <c r="AI10">
        <v>0</v>
      </c>
      <c r="AJ10">
        <v>0</v>
      </c>
      <c r="AK10">
        <v>7.9806499999999998</v>
      </c>
      <c r="AL10">
        <v>0</v>
      </c>
      <c r="AM10">
        <v>0</v>
      </c>
      <c r="AN10">
        <v>0.82259000000000004</v>
      </c>
      <c r="AO10">
        <v>4.9609560000000013</v>
      </c>
      <c r="AP10">
        <v>4.0206618073275031</v>
      </c>
      <c r="AQ10">
        <v>0</v>
      </c>
      <c r="AR10">
        <v>3.3870000000000009</v>
      </c>
      <c r="AS10">
        <v>3.0952499999999996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661.16094419876038</v>
      </c>
      <c r="DN10">
        <v>23.05842817790634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9.3555049964091506</v>
      </c>
      <c r="L11">
        <v>312.99851719131323</v>
      </c>
      <c r="M11">
        <v>22.08538163001294</v>
      </c>
      <c r="N11">
        <v>17.781269321428571</v>
      </c>
      <c r="O11">
        <v>0</v>
      </c>
      <c r="P11">
        <v>31.636038635223287</v>
      </c>
      <c r="Q11">
        <v>3.0012936610608025</v>
      </c>
      <c r="R11">
        <v>13.007943204294998</v>
      </c>
      <c r="S11">
        <v>4.0047036688617128</v>
      </c>
      <c r="T11">
        <v>0</v>
      </c>
      <c r="U11">
        <v>53.327130034830759</v>
      </c>
      <c r="V11">
        <v>5.8597647058823528</v>
      </c>
      <c r="W11">
        <v>9.1206345283675603</v>
      </c>
      <c r="X11">
        <v>45.256477348463591</v>
      </c>
      <c r="Y11">
        <v>0</v>
      </c>
      <c r="Z11">
        <v>0</v>
      </c>
      <c r="AA11">
        <v>0</v>
      </c>
      <c r="AB11">
        <v>3.6809999999999996</v>
      </c>
      <c r="AC11">
        <v>0</v>
      </c>
      <c r="AD11">
        <v>5.59314</v>
      </c>
      <c r="AE11">
        <v>15.166195200000001</v>
      </c>
      <c r="AF11">
        <v>2.7225000000000001</v>
      </c>
      <c r="AG11">
        <v>12.385638719999998</v>
      </c>
      <c r="AH11">
        <v>13.074300000000003</v>
      </c>
      <c r="AI11">
        <v>0</v>
      </c>
      <c r="AJ11">
        <v>0</v>
      </c>
      <c r="AK11">
        <v>7.9806499999999998</v>
      </c>
      <c r="AL11">
        <v>0</v>
      </c>
      <c r="AM11">
        <v>0</v>
      </c>
      <c r="AN11">
        <v>0.82259000000000004</v>
      </c>
      <c r="AO11">
        <v>4.9609560000000013</v>
      </c>
      <c r="AP11">
        <v>4.0206618073275031</v>
      </c>
      <c r="AQ11">
        <v>0</v>
      </c>
      <c r="AR11">
        <v>3.3870000000000009</v>
      </c>
      <c r="AS11">
        <v>3.0952499999999996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583.95856838862971</v>
      </c>
      <c r="DN11">
        <v>20.365972264846565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9.3555049964091506</v>
      </c>
      <c r="L12">
        <v>280.99863383312271</v>
      </c>
      <c r="M12">
        <v>22.08538163001294</v>
      </c>
      <c r="N12">
        <v>17.781269321428571</v>
      </c>
      <c r="O12">
        <v>0</v>
      </c>
      <c r="P12">
        <v>31.636038635223287</v>
      </c>
      <c r="Q12">
        <v>3.0012936610608025</v>
      </c>
      <c r="R12">
        <v>13.007943204294998</v>
      </c>
      <c r="S12">
        <v>4.0047036688617128</v>
      </c>
      <c r="T12">
        <v>0</v>
      </c>
      <c r="U12">
        <v>53.327130034830759</v>
      </c>
      <c r="V12">
        <v>5.8597647058823528</v>
      </c>
      <c r="W12">
        <v>9.1206345283675603</v>
      </c>
      <c r="X12">
        <v>45.256477348463591</v>
      </c>
      <c r="Y12">
        <v>0</v>
      </c>
      <c r="Z12">
        <v>0</v>
      </c>
      <c r="AA12">
        <v>0</v>
      </c>
      <c r="AB12">
        <v>3.6809999999999996</v>
      </c>
      <c r="AC12">
        <v>0</v>
      </c>
      <c r="AD12">
        <v>5.59314</v>
      </c>
      <c r="AE12">
        <v>15.166195200000001</v>
      </c>
      <c r="AF12">
        <v>2.7225000000000001</v>
      </c>
      <c r="AG12">
        <v>12.385638719999998</v>
      </c>
      <c r="AH12">
        <v>13.074300000000003</v>
      </c>
      <c r="AI12">
        <v>0</v>
      </c>
      <c r="AJ12">
        <v>0</v>
      </c>
      <c r="AK12">
        <v>7.9806499999999998</v>
      </c>
      <c r="AL12">
        <v>0</v>
      </c>
      <c r="AM12">
        <v>0</v>
      </c>
      <c r="AN12">
        <v>0.82259000000000004</v>
      </c>
      <c r="AO12">
        <v>4.9609560000000013</v>
      </c>
      <c r="AP12">
        <v>4.0206618073275031</v>
      </c>
      <c r="AQ12">
        <v>0</v>
      </c>
      <c r="AR12">
        <v>3.3870000000000009</v>
      </c>
      <c r="AS12">
        <v>3.0952499999999996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553.0370810996103</v>
      </c>
      <c r="DN12">
        <v>19.287576195675573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9.3555049964091506</v>
      </c>
      <c r="L13">
        <v>265.99820331309064</v>
      </c>
      <c r="M13">
        <v>22.08538163001294</v>
      </c>
      <c r="N13">
        <v>17.781269321428571</v>
      </c>
      <c r="O13">
        <v>0</v>
      </c>
      <c r="P13">
        <v>31.636038635223287</v>
      </c>
      <c r="Q13">
        <v>3.0012936610608025</v>
      </c>
      <c r="R13">
        <v>13.007943204294998</v>
      </c>
      <c r="S13">
        <v>4.0047036688617128</v>
      </c>
      <c r="T13">
        <v>0</v>
      </c>
      <c r="U13">
        <v>53.327130034830759</v>
      </c>
      <c r="V13">
        <v>5.8597647058823528</v>
      </c>
      <c r="W13">
        <v>9.4419953711380291</v>
      </c>
      <c r="X13">
        <v>45.256477348463591</v>
      </c>
      <c r="Y13">
        <v>0</v>
      </c>
      <c r="Z13">
        <v>0</v>
      </c>
      <c r="AA13">
        <v>0</v>
      </c>
      <c r="AB13">
        <v>3.6809999999999996</v>
      </c>
      <c r="AC13">
        <v>0</v>
      </c>
      <c r="AD13">
        <v>5.59314</v>
      </c>
      <c r="AE13">
        <v>15.166195200000001</v>
      </c>
      <c r="AF13">
        <v>2.7225000000000001</v>
      </c>
      <c r="AG13">
        <v>12.385638719999998</v>
      </c>
      <c r="AH13">
        <v>13.074300000000003</v>
      </c>
      <c r="AI13">
        <v>0</v>
      </c>
      <c r="AJ13">
        <v>0</v>
      </c>
      <c r="AK13">
        <v>7.9806499999999998</v>
      </c>
      <c r="AL13">
        <v>0</v>
      </c>
      <c r="AM13">
        <v>0</v>
      </c>
      <c r="AN13">
        <v>0.82259000000000004</v>
      </c>
      <c r="AO13">
        <v>4.9609560000000013</v>
      </c>
      <c r="AP13">
        <v>4.0206618073275031</v>
      </c>
      <c r="AQ13">
        <v>0</v>
      </c>
      <c r="AR13">
        <v>3.3870000000000009</v>
      </c>
      <c r="AS13">
        <v>3.0952499999999996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538.85269591267706</v>
      </c>
      <c r="DN13">
        <v>18.792891705347326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9.3555049964091506</v>
      </c>
      <c r="L14">
        <v>249.9982498192748</v>
      </c>
      <c r="M14">
        <v>22.08538163001294</v>
      </c>
      <c r="N14">
        <v>17.781269321428571</v>
      </c>
      <c r="O14">
        <v>0</v>
      </c>
      <c r="P14">
        <v>31.636038635223287</v>
      </c>
      <c r="Q14">
        <v>3.0012936610608025</v>
      </c>
      <c r="R14">
        <v>13.007943204294998</v>
      </c>
      <c r="S14">
        <v>4.0047036688617128</v>
      </c>
      <c r="T14">
        <v>0</v>
      </c>
      <c r="U14">
        <v>53.327130034830759</v>
      </c>
      <c r="V14">
        <v>5.8597647058823528</v>
      </c>
      <c r="W14">
        <v>9.4419953711380291</v>
      </c>
      <c r="X14">
        <v>45.256477348463591</v>
      </c>
      <c r="Y14">
        <v>0</v>
      </c>
      <c r="Z14">
        <v>0</v>
      </c>
      <c r="AA14">
        <v>0</v>
      </c>
      <c r="AB14">
        <v>3.6809999999999996</v>
      </c>
      <c r="AC14">
        <v>0</v>
      </c>
      <c r="AD14">
        <v>5.59314</v>
      </c>
      <c r="AE14">
        <v>15.166195200000001</v>
      </c>
      <c r="AF14">
        <v>2.7225000000000001</v>
      </c>
      <c r="AG14">
        <v>12.385638719999998</v>
      </c>
      <c r="AH14">
        <v>13.074300000000003</v>
      </c>
      <c r="AI14">
        <v>0</v>
      </c>
      <c r="AJ14">
        <v>0</v>
      </c>
      <c r="AK14">
        <v>7.9806499999999998</v>
      </c>
      <c r="AL14">
        <v>0</v>
      </c>
      <c r="AM14">
        <v>0</v>
      </c>
      <c r="AN14">
        <v>0.82259000000000004</v>
      </c>
      <c r="AO14">
        <v>4.9609560000000013</v>
      </c>
      <c r="AP14">
        <v>4.0206618073275031</v>
      </c>
      <c r="AQ14">
        <v>0</v>
      </c>
      <c r="AR14">
        <v>3.3870000000000009</v>
      </c>
      <c r="AS14">
        <v>3.0952499999999996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523.39194085160284</v>
      </c>
      <c r="DN14">
        <v>18.253693272605741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9.3555049964091506</v>
      </c>
      <c r="L15">
        <v>239.99849903227079</v>
      </c>
      <c r="M15">
        <v>22.08538163001294</v>
      </c>
      <c r="N15">
        <v>17.781269321428571</v>
      </c>
      <c r="O15">
        <v>0</v>
      </c>
      <c r="P15">
        <v>31.636038635223287</v>
      </c>
      <c r="Q15">
        <v>3.0012936610608025</v>
      </c>
      <c r="R15">
        <v>13.007943204294998</v>
      </c>
      <c r="S15">
        <v>4.0047036688617128</v>
      </c>
      <c r="T15">
        <v>0</v>
      </c>
      <c r="U15">
        <v>53.327130034830759</v>
      </c>
      <c r="V15">
        <v>5.8597647058823528</v>
      </c>
      <c r="W15">
        <v>9.4419953711380291</v>
      </c>
      <c r="X15">
        <v>45.256477348463591</v>
      </c>
      <c r="Y15">
        <v>0</v>
      </c>
      <c r="Z15">
        <v>0</v>
      </c>
      <c r="AA15">
        <v>0</v>
      </c>
      <c r="AB15">
        <v>3.6809999999999996</v>
      </c>
      <c r="AC15">
        <v>0</v>
      </c>
      <c r="AD15">
        <v>5.59314</v>
      </c>
      <c r="AE15">
        <v>15.166195200000001</v>
      </c>
      <c r="AF15">
        <v>2.7225000000000001</v>
      </c>
      <c r="AG15">
        <v>12.385638719999998</v>
      </c>
      <c r="AH15">
        <v>13.074300000000003</v>
      </c>
      <c r="AI15">
        <v>0</v>
      </c>
      <c r="AJ15">
        <v>0</v>
      </c>
      <c r="AK15">
        <v>7.9806499999999998</v>
      </c>
      <c r="AL15">
        <v>0</v>
      </c>
      <c r="AM15">
        <v>0</v>
      </c>
      <c r="AN15">
        <v>0.82259000000000004</v>
      </c>
      <c r="AO15">
        <v>4.9609560000000013</v>
      </c>
      <c r="AP15">
        <v>3.7337524114967038</v>
      </c>
      <c r="AQ15">
        <v>0</v>
      </c>
      <c r="AR15">
        <v>3.3870000000000009</v>
      </c>
      <c r="AS15">
        <v>3.0952499999999996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513.45195796703206</v>
      </c>
      <c r="DN15">
        <v>17.907015974341519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9.3555049964091506</v>
      </c>
      <c r="L16">
        <v>209.99839414755999</v>
      </c>
      <c r="M16">
        <v>22.08538163001294</v>
      </c>
      <c r="N16">
        <v>17.781269321428571</v>
      </c>
      <c r="O16">
        <v>0</v>
      </c>
      <c r="P16">
        <v>31.636038635223287</v>
      </c>
      <c r="Q16">
        <v>3.0012936610608025</v>
      </c>
      <c r="R16">
        <v>13.007943204294998</v>
      </c>
      <c r="S16">
        <v>4.0047036688617128</v>
      </c>
      <c r="T16">
        <v>0</v>
      </c>
      <c r="U16">
        <v>53.327130034830759</v>
      </c>
      <c r="V16">
        <v>5.8597647058823528</v>
      </c>
      <c r="W16">
        <v>9.4419953711380291</v>
      </c>
      <c r="X16">
        <v>45.256477348463591</v>
      </c>
      <c r="Y16">
        <v>0</v>
      </c>
      <c r="Z16">
        <v>0</v>
      </c>
      <c r="AA16">
        <v>0</v>
      </c>
      <c r="AB16">
        <v>3.6809999999999996</v>
      </c>
      <c r="AC16">
        <v>0</v>
      </c>
      <c r="AD16">
        <v>5.59314</v>
      </c>
      <c r="AE16">
        <v>15.166195200000001</v>
      </c>
      <c r="AF16">
        <v>2.7225000000000001</v>
      </c>
      <c r="AG16">
        <v>12.385638719999998</v>
      </c>
      <c r="AH16">
        <v>13.074300000000003</v>
      </c>
      <c r="AI16">
        <v>0</v>
      </c>
      <c r="AJ16">
        <v>0</v>
      </c>
      <c r="AK16">
        <v>7.9806499999999998</v>
      </c>
      <c r="AL16">
        <v>0</v>
      </c>
      <c r="AM16">
        <v>0</v>
      </c>
      <c r="AN16">
        <v>0.82259000000000004</v>
      </c>
      <c r="AO16">
        <v>4.9609560000000013</v>
      </c>
      <c r="AP16">
        <v>3.7337524114967038</v>
      </c>
      <c r="AQ16">
        <v>0</v>
      </c>
      <c r="AR16">
        <v>3.3870000000000009</v>
      </c>
      <c r="AS16">
        <v>3.0952499999999996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484.46285661693611</v>
      </c>
      <c r="DN16">
        <v>16.896012439726789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9.3555049964091506</v>
      </c>
      <c r="L17">
        <v>209.99839414755999</v>
      </c>
      <c r="M17">
        <v>22.08538163001294</v>
      </c>
      <c r="N17">
        <v>17.781269321428571</v>
      </c>
      <c r="O17">
        <v>0</v>
      </c>
      <c r="P17">
        <v>31.636038635223287</v>
      </c>
      <c r="Q17">
        <v>3.0012936610608025</v>
      </c>
      <c r="R17">
        <v>13.007943204294998</v>
      </c>
      <c r="S17">
        <v>4.0047036688617128</v>
      </c>
      <c r="T17">
        <v>0</v>
      </c>
      <c r="U17">
        <v>53.327130034830759</v>
      </c>
      <c r="V17">
        <v>5.8597647058823528</v>
      </c>
      <c r="W17">
        <v>9.4419953711380291</v>
      </c>
      <c r="X17">
        <v>45.256477348463591</v>
      </c>
      <c r="Y17">
        <v>0</v>
      </c>
      <c r="Z17">
        <v>0</v>
      </c>
      <c r="AA17">
        <v>0</v>
      </c>
      <c r="AB17">
        <v>3.6809999999999996</v>
      </c>
      <c r="AC17">
        <v>0</v>
      </c>
      <c r="AD17">
        <v>5.59314</v>
      </c>
      <c r="AE17">
        <v>15.166195200000001</v>
      </c>
      <c r="AF17">
        <v>2.7225000000000001</v>
      </c>
      <c r="AG17">
        <v>12.385638719999998</v>
      </c>
      <c r="AH17">
        <v>13.074300000000003</v>
      </c>
      <c r="AI17">
        <v>0</v>
      </c>
      <c r="AJ17">
        <v>0</v>
      </c>
      <c r="AK17">
        <v>7.9806499999999998</v>
      </c>
      <c r="AL17">
        <v>0</v>
      </c>
      <c r="AM17">
        <v>0</v>
      </c>
      <c r="AN17">
        <v>0.82259000000000004</v>
      </c>
      <c r="AO17">
        <v>4.9609560000000013</v>
      </c>
      <c r="AP17">
        <v>3.7337524114967038</v>
      </c>
      <c r="AQ17">
        <v>0</v>
      </c>
      <c r="AR17">
        <v>14.902800000000003</v>
      </c>
      <c r="AS17">
        <v>3.0952499999999996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495.59057421829482</v>
      </c>
      <c r="DN17">
        <v>17.284094838368098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209.99839414755999</v>
      </c>
      <c r="M18">
        <v>22.08538163001294</v>
      </c>
      <c r="N18">
        <v>17.781269321428571</v>
      </c>
      <c r="O18">
        <v>0</v>
      </c>
      <c r="P18">
        <v>31.636038635223287</v>
      </c>
      <c r="Q18">
        <v>3.0012936610608025</v>
      </c>
      <c r="R18">
        <v>6.0021893780573032</v>
      </c>
      <c r="S18">
        <v>4.0047036688617128</v>
      </c>
      <c r="T18">
        <v>0</v>
      </c>
      <c r="U18">
        <v>53.327130034830759</v>
      </c>
      <c r="V18">
        <v>5.8597647058823528</v>
      </c>
      <c r="W18">
        <v>9.4419953711380291</v>
      </c>
      <c r="X18">
        <v>45.256477348463591</v>
      </c>
      <c r="Y18">
        <v>0</v>
      </c>
      <c r="Z18">
        <v>0</v>
      </c>
      <c r="AA18">
        <v>0</v>
      </c>
      <c r="AB18">
        <v>3.6809999999999996</v>
      </c>
      <c r="AC18">
        <v>0</v>
      </c>
      <c r="AD18">
        <v>5.59314</v>
      </c>
      <c r="AE18">
        <v>15.166195200000001</v>
      </c>
      <c r="AF18">
        <v>2.7225000000000001</v>
      </c>
      <c r="AG18">
        <v>12.385638719999998</v>
      </c>
      <c r="AH18">
        <v>13.074300000000003</v>
      </c>
      <c r="AI18">
        <v>0</v>
      </c>
      <c r="AJ18">
        <v>0</v>
      </c>
      <c r="AK18">
        <v>7.9806499999999998</v>
      </c>
      <c r="AL18">
        <v>0</v>
      </c>
      <c r="AM18">
        <v>0</v>
      </c>
      <c r="AN18">
        <v>0.82259000000000004</v>
      </c>
      <c r="AO18">
        <v>4.9609560000000013</v>
      </c>
      <c r="AP18">
        <v>3.7337524114967038</v>
      </c>
      <c r="AQ18">
        <v>0</v>
      </c>
      <c r="AR18">
        <v>14.902800000000003</v>
      </c>
      <c r="AS18">
        <v>3.0952499999999996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479.78068987618911</v>
      </c>
      <c r="DN18">
        <v>16.732720357827006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209.99839414755999</v>
      </c>
      <c r="M19">
        <v>22.08538163001294</v>
      </c>
      <c r="N19">
        <v>17.781269321428571</v>
      </c>
      <c r="O19">
        <v>0</v>
      </c>
      <c r="P19">
        <v>31.636038635223287</v>
      </c>
      <c r="Q19">
        <v>3.0012936610608025</v>
      </c>
      <c r="R19">
        <v>6.0021893780573032</v>
      </c>
      <c r="S19">
        <v>4.0047036688617128</v>
      </c>
      <c r="T19">
        <v>0</v>
      </c>
      <c r="U19">
        <v>53.327130034830759</v>
      </c>
      <c r="V19">
        <v>5.8597647058823528</v>
      </c>
      <c r="W19">
        <v>9.4419953711380291</v>
      </c>
      <c r="X19">
        <v>45.256477348463591</v>
      </c>
      <c r="Y19">
        <v>0</v>
      </c>
      <c r="Z19">
        <v>0</v>
      </c>
      <c r="AA19">
        <v>0</v>
      </c>
      <c r="AB19">
        <v>3.6809999999999996</v>
      </c>
      <c r="AC19">
        <v>0</v>
      </c>
      <c r="AD19">
        <v>5.59314</v>
      </c>
      <c r="AE19">
        <v>15.166195200000001</v>
      </c>
      <c r="AF19">
        <v>2.7225000000000001</v>
      </c>
      <c r="AG19">
        <v>12.385638719999998</v>
      </c>
      <c r="AH19">
        <v>13.074300000000003</v>
      </c>
      <c r="AI19">
        <v>0</v>
      </c>
      <c r="AJ19">
        <v>0</v>
      </c>
      <c r="AK19">
        <v>7.9806499999999998</v>
      </c>
      <c r="AL19">
        <v>0</v>
      </c>
      <c r="AM19">
        <v>0</v>
      </c>
      <c r="AN19">
        <v>0.82259000000000004</v>
      </c>
      <c r="AO19">
        <v>4.9609560000000013</v>
      </c>
      <c r="AP19">
        <v>3.7337524114967038</v>
      </c>
      <c r="AQ19">
        <v>0</v>
      </c>
      <c r="AR19">
        <v>3.7257000000000011</v>
      </c>
      <c r="AS19">
        <v>3.0952499999999996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468.98025802347172</v>
      </c>
      <c r="DN19">
        <v>16.356052210544398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209.99839414755999</v>
      </c>
      <c r="M20">
        <v>22.08538163001294</v>
      </c>
      <c r="N20">
        <v>17.781269321428571</v>
      </c>
      <c r="O20">
        <v>0</v>
      </c>
      <c r="P20">
        <v>31.636038635223287</v>
      </c>
      <c r="Q20">
        <v>3.0012936610608025</v>
      </c>
      <c r="R20">
        <v>6.0021893780573032</v>
      </c>
      <c r="S20">
        <v>4.0047036688617128</v>
      </c>
      <c r="T20">
        <v>0</v>
      </c>
      <c r="U20">
        <v>53.327130034830759</v>
      </c>
      <c r="V20">
        <v>5.8597647058823528</v>
      </c>
      <c r="W20">
        <v>9.4419953711380291</v>
      </c>
      <c r="X20">
        <v>45.256477348463591</v>
      </c>
      <c r="Y20">
        <v>0</v>
      </c>
      <c r="Z20">
        <v>2.0007000000000006</v>
      </c>
      <c r="AA20">
        <v>0</v>
      </c>
      <c r="AB20">
        <v>3.6809999999999996</v>
      </c>
      <c r="AC20">
        <v>0</v>
      </c>
      <c r="AD20">
        <v>5.59314</v>
      </c>
      <c r="AE20">
        <v>15.166195200000001</v>
      </c>
      <c r="AF20">
        <v>2.7225000000000001</v>
      </c>
      <c r="AG20">
        <v>12.385638719999998</v>
      </c>
      <c r="AH20">
        <v>13.074300000000003</v>
      </c>
      <c r="AI20">
        <v>0</v>
      </c>
      <c r="AJ20">
        <v>0</v>
      </c>
      <c r="AK20">
        <v>7.9806499999999998</v>
      </c>
      <c r="AL20">
        <v>0</v>
      </c>
      <c r="AM20">
        <v>0</v>
      </c>
      <c r="AN20">
        <v>0.82259000000000004</v>
      </c>
      <c r="AO20">
        <v>4.9609560000000013</v>
      </c>
      <c r="AP20">
        <v>3.7337524114967038</v>
      </c>
      <c r="AQ20">
        <v>0</v>
      </c>
      <c r="AR20">
        <v>3.3870000000000009</v>
      </c>
      <c r="AS20">
        <v>3.0952499999999996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470.5862486725577</v>
      </c>
      <c r="DN20">
        <v>16.412061561458426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209.99839414755999</v>
      </c>
      <c r="M21">
        <v>22.08538163001294</v>
      </c>
      <c r="N21">
        <v>17.781269321428571</v>
      </c>
      <c r="O21">
        <v>0</v>
      </c>
      <c r="P21">
        <v>31.636038635223287</v>
      </c>
      <c r="Q21">
        <v>3.0012936610608025</v>
      </c>
      <c r="R21">
        <v>6.0021893780573032</v>
      </c>
      <c r="S21">
        <v>4.0047036688617128</v>
      </c>
      <c r="T21">
        <v>0</v>
      </c>
      <c r="U21">
        <v>53.327130034830759</v>
      </c>
      <c r="V21">
        <v>5.8597647058823528</v>
      </c>
      <c r="W21">
        <v>9.4419953711380291</v>
      </c>
      <c r="X21">
        <v>45.256477348463591</v>
      </c>
      <c r="Y21">
        <v>0</v>
      </c>
      <c r="Z21">
        <v>2.0007000000000006</v>
      </c>
      <c r="AA21">
        <v>0</v>
      </c>
      <c r="AB21">
        <v>3.6809999999999996</v>
      </c>
      <c r="AC21">
        <v>0</v>
      </c>
      <c r="AD21">
        <v>5.59314</v>
      </c>
      <c r="AE21">
        <v>15.166195200000001</v>
      </c>
      <c r="AF21">
        <v>2.7225000000000001</v>
      </c>
      <c r="AG21">
        <v>12.385638719999998</v>
      </c>
      <c r="AH21">
        <v>13.074300000000003</v>
      </c>
      <c r="AI21">
        <v>0</v>
      </c>
      <c r="AJ21">
        <v>0</v>
      </c>
      <c r="AK21">
        <v>7.9806499999999998</v>
      </c>
      <c r="AL21">
        <v>0</v>
      </c>
      <c r="AM21">
        <v>0</v>
      </c>
      <c r="AN21">
        <v>0.82259000000000004</v>
      </c>
      <c r="AO21">
        <v>4.9609560000000013</v>
      </c>
      <c r="AP21">
        <v>3.7337524114967038</v>
      </c>
      <c r="AQ21">
        <v>0</v>
      </c>
      <c r="AR21">
        <v>3.3870000000000009</v>
      </c>
      <c r="AS21">
        <v>3.0952499999999996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470.5862486725577</v>
      </c>
      <c r="DN21">
        <v>16.412061561458426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209.99839414755999</v>
      </c>
      <c r="M22">
        <v>22.08538163001294</v>
      </c>
      <c r="N22">
        <v>17.781269321428571</v>
      </c>
      <c r="O22">
        <v>0</v>
      </c>
      <c r="P22">
        <v>31.636038635223287</v>
      </c>
      <c r="Q22">
        <v>3.0012936610608025</v>
      </c>
      <c r="R22">
        <v>6.0021893780573032</v>
      </c>
      <c r="S22">
        <v>4.0047036688617128</v>
      </c>
      <c r="T22">
        <v>0</v>
      </c>
      <c r="U22">
        <v>53.327130034830759</v>
      </c>
      <c r="V22">
        <v>5.8597647058823528</v>
      </c>
      <c r="W22">
        <v>9.4419953711380291</v>
      </c>
      <c r="X22">
        <v>45.256477348463591</v>
      </c>
      <c r="Y22">
        <v>0</v>
      </c>
      <c r="Z22">
        <v>2.0007000000000006</v>
      </c>
      <c r="AA22">
        <v>0</v>
      </c>
      <c r="AB22">
        <v>3.6809999999999996</v>
      </c>
      <c r="AC22">
        <v>0</v>
      </c>
      <c r="AD22">
        <v>5.59314</v>
      </c>
      <c r="AE22">
        <v>15.166195200000001</v>
      </c>
      <c r="AF22">
        <v>2.7225000000000001</v>
      </c>
      <c r="AG22">
        <v>12.385638719999998</v>
      </c>
      <c r="AH22">
        <v>13.074300000000003</v>
      </c>
      <c r="AI22">
        <v>0</v>
      </c>
      <c r="AJ22">
        <v>0</v>
      </c>
      <c r="AK22">
        <v>7.9806499999999998</v>
      </c>
      <c r="AL22">
        <v>0</v>
      </c>
      <c r="AM22">
        <v>0</v>
      </c>
      <c r="AN22">
        <v>0.82259000000000004</v>
      </c>
      <c r="AO22">
        <v>4.9609560000000013</v>
      </c>
      <c r="AP22">
        <v>3.7337524114967038</v>
      </c>
      <c r="AQ22">
        <v>0</v>
      </c>
      <c r="AR22">
        <v>3.3870000000000009</v>
      </c>
      <c r="AS22">
        <v>3.0952499999999996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470.5862486725577</v>
      </c>
      <c r="DN22">
        <v>16.412061561458426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209.99839414755999</v>
      </c>
      <c r="M23">
        <v>22.08538163001294</v>
      </c>
      <c r="N23">
        <v>17.781269321428571</v>
      </c>
      <c r="O23">
        <v>0</v>
      </c>
      <c r="P23">
        <v>31.636038635223287</v>
      </c>
      <c r="Q23">
        <v>3.0012936610608025</v>
      </c>
      <c r="R23">
        <v>6.0021893780573032</v>
      </c>
      <c r="S23">
        <v>4.0047036688617128</v>
      </c>
      <c r="T23">
        <v>0</v>
      </c>
      <c r="U23">
        <v>53.327130034830759</v>
      </c>
      <c r="V23">
        <v>5.8597647058823528</v>
      </c>
      <c r="W23">
        <v>9.4419953711380291</v>
      </c>
      <c r="X23">
        <v>45.256477348463591</v>
      </c>
      <c r="Y23">
        <v>0</v>
      </c>
      <c r="Z23">
        <v>2.0007000000000006</v>
      </c>
      <c r="AA23">
        <v>0</v>
      </c>
      <c r="AB23">
        <v>3.6809999999999996</v>
      </c>
      <c r="AC23">
        <v>0</v>
      </c>
      <c r="AD23">
        <v>5.59314</v>
      </c>
      <c r="AE23">
        <v>15.166195200000001</v>
      </c>
      <c r="AF23">
        <v>2.7225000000000001</v>
      </c>
      <c r="AG23">
        <v>12.385638719999998</v>
      </c>
      <c r="AH23">
        <v>13.074300000000003</v>
      </c>
      <c r="AI23">
        <v>0</v>
      </c>
      <c r="AJ23">
        <v>0</v>
      </c>
      <c r="AK23">
        <v>7.9806499999999998</v>
      </c>
      <c r="AL23">
        <v>0</v>
      </c>
      <c r="AM23">
        <v>0</v>
      </c>
      <c r="AN23">
        <v>0.82259000000000004</v>
      </c>
      <c r="AO23">
        <v>4.9609560000000013</v>
      </c>
      <c r="AP23">
        <v>3.7337524114967038</v>
      </c>
      <c r="AQ23">
        <v>0</v>
      </c>
      <c r="AR23">
        <v>3.3870000000000009</v>
      </c>
      <c r="AS23">
        <v>3.0952499999999996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470.5862486725577</v>
      </c>
      <c r="DN23">
        <v>16.412061561458426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209.99839414755999</v>
      </c>
      <c r="M24">
        <v>22.08538163001294</v>
      </c>
      <c r="N24">
        <v>17.781269321428571</v>
      </c>
      <c r="O24">
        <v>0</v>
      </c>
      <c r="P24">
        <v>31.636038635223287</v>
      </c>
      <c r="Q24">
        <v>3.0012936610608025</v>
      </c>
      <c r="R24">
        <v>6.0021893780573032</v>
      </c>
      <c r="S24">
        <v>4.0047036688617128</v>
      </c>
      <c r="T24">
        <v>0</v>
      </c>
      <c r="U24">
        <v>53.327130034830759</v>
      </c>
      <c r="V24">
        <v>5.8597647058823528</v>
      </c>
      <c r="W24">
        <v>9.4419953711380291</v>
      </c>
      <c r="X24">
        <v>45.256477348463591</v>
      </c>
      <c r="Y24">
        <v>0</v>
      </c>
      <c r="Z24">
        <v>2.0007000000000006</v>
      </c>
      <c r="AA24">
        <v>0</v>
      </c>
      <c r="AB24">
        <v>3.6809999999999996</v>
      </c>
      <c r="AC24">
        <v>0</v>
      </c>
      <c r="AD24">
        <v>5.59314</v>
      </c>
      <c r="AE24">
        <v>15.166195200000001</v>
      </c>
      <c r="AF24">
        <v>2.7225000000000001</v>
      </c>
      <c r="AG24">
        <v>12.385638719999998</v>
      </c>
      <c r="AH24">
        <v>13.074300000000003</v>
      </c>
      <c r="AI24">
        <v>0</v>
      </c>
      <c r="AJ24">
        <v>0</v>
      </c>
      <c r="AK24">
        <v>7.9806499999999998</v>
      </c>
      <c r="AL24">
        <v>0</v>
      </c>
      <c r="AM24">
        <v>0</v>
      </c>
      <c r="AN24">
        <v>0.82259000000000004</v>
      </c>
      <c r="AO24">
        <v>4.9609560000000013</v>
      </c>
      <c r="AP24">
        <v>3.7337524114967038</v>
      </c>
      <c r="AQ24">
        <v>0</v>
      </c>
      <c r="AR24">
        <v>3.3870000000000009</v>
      </c>
      <c r="AS24">
        <v>3.0952499999999996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470.5862486725577</v>
      </c>
      <c r="DN24">
        <v>16.412061561458426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209.99839414755999</v>
      </c>
      <c r="M25">
        <v>22.08538163001294</v>
      </c>
      <c r="N25">
        <v>17.781269321428571</v>
      </c>
      <c r="O25">
        <v>0</v>
      </c>
      <c r="P25">
        <v>31.636038635223287</v>
      </c>
      <c r="Q25">
        <v>3.0012936610608025</v>
      </c>
      <c r="R25">
        <v>6.0021893780573032</v>
      </c>
      <c r="S25">
        <v>4.0047036688617128</v>
      </c>
      <c r="T25">
        <v>0</v>
      </c>
      <c r="U25">
        <v>53.327130034830759</v>
      </c>
      <c r="V25">
        <v>5.8597647058823528</v>
      </c>
      <c r="W25">
        <v>9.1206345283675603</v>
      </c>
      <c r="X25">
        <v>45.256477348463591</v>
      </c>
      <c r="Y25">
        <v>0</v>
      </c>
      <c r="Z25">
        <v>0.33750000000000002</v>
      </c>
      <c r="AA25">
        <v>0</v>
      </c>
      <c r="AB25">
        <v>3.6809999999999996</v>
      </c>
      <c r="AC25">
        <v>0</v>
      </c>
      <c r="AD25">
        <v>2.79657</v>
      </c>
      <c r="AE25">
        <v>15.166195200000001</v>
      </c>
      <c r="AF25">
        <v>2.7225000000000001</v>
      </c>
      <c r="AG25">
        <v>12.385638719999998</v>
      </c>
      <c r="AH25">
        <v>13.074300000000003</v>
      </c>
      <c r="AI25">
        <v>0</v>
      </c>
      <c r="AJ25">
        <v>0</v>
      </c>
      <c r="AK25">
        <v>7.9806499999999998</v>
      </c>
      <c r="AL25">
        <v>0</v>
      </c>
      <c r="AM25">
        <v>0</v>
      </c>
      <c r="AN25">
        <v>0.82259000000000004</v>
      </c>
      <c r="AO25">
        <v>4.9609560000000013</v>
      </c>
      <c r="AP25">
        <v>3.7337524114967038</v>
      </c>
      <c r="AQ25">
        <v>0</v>
      </c>
      <c r="AR25">
        <v>3.3870000000000009</v>
      </c>
      <c r="AS25">
        <v>3.0952499999999996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465.96624206937105</v>
      </c>
      <c r="DN25">
        <v>16.250937321874538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209.99839414755999</v>
      </c>
      <c r="M26">
        <v>22.08538163001294</v>
      </c>
      <c r="N26">
        <v>17.781269321428571</v>
      </c>
      <c r="O26">
        <v>0</v>
      </c>
      <c r="P26">
        <v>31.636038635223287</v>
      </c>
      <c r="Q26">
        <v>3.0012936610608025</v>
      </c>
      <c r="R26">
        <v>6.0021893780573032</v>
      </c>
      <c r="S26">
        <v>4.0047036688617128</v>
      </c>
      <c r="T26">
        <v>0</v>
      </c>
      <c r="U26">
        <v>53.327130034830759</v>
      </c>
      <c r="V26">
        <v>3.589659430604982</v>
      </c>
      <c r="W26">
        <v>9.1206345283675603</v>
      </c>
      <c r="X26">
        <v>45.256477348463591</v>
      </c>
      <c r="Y26">
        <v>0</v>
      </c>
      <c r="Z26">
        <v>0.33750000000000002</v>
      </c>
      <c r="AA26">
        <v>0</v>
      </c>
      <c r="AB26">
        <v>3.6809999999999996</v>
      </c>
      <c r="AC26">
        <v>0</v>
      </c>
      <c r="AD26">
        <v>2.79657</v>
      </c>
      <c r="AE26">
        <v>15.166195200000001</v>
      </c>
      <c r="AF26">
        <v>2.7225000000000001</v>
      </c>
      <c r="AG26">
        <v>12.385638719999998</v>
      </c>
      <c r="AH26">
        <v>13.074300000000003</v>
      </c>
      <c r="AI26">
        <v>0</v>
      </c>
      <c r="AJ26">
        <v>0</v>
      </c>
      <c r="AK26">
        <v>7.9806499999999998</v>
      </c>
      <c r="AL26">
        <v>0</v>
      </c>
      <c r="AM26">
        <v>0</v>
      </c>
      <c r="AN26">
        <v>0.82259000000000004</v>
      </c>
      <c r="AO26">
        <v>4.9609560000000013</v>
      </c>
      <c r="AP26">
        <v>3.7337524114967038</v>
      </c>
      <c r="AQ26">
        <v>4.6391999999999989</v>
      </c>
      <c r="AR26">
        <v>3.3870000000000009</v>
      </c>
      <c r="AS26">
        <v>3.0952499999999996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468.25549805089651</v>
      </c>
      <c r="DN26">
        <v>16.330776065071699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209.99839414755999</v>
      </c>
      <c r="M27">
        <v>22.08538163001294</v>
      </c>
      <c r="N27">
        <v>17.781269321428571</v>
      </c>
      <c r="O27">
        <v>0</v>
      </c>
      <c r="P27">
        <v>31.636038635223287</v>
      </c>
      <c r="Q27">
        <v>3.0012936610608025</v>
      </c>
      <c r="R27">
        <v>6.0021893780573032</v>
      </c>
      <c r="S27">
        <v>4.0047036688617128</v>
      </c>
      <c r="T27">
        <v>0</v>
      </c>
      <c r="U27">
        <v>53.327130034830759</v>
      </c>
      <c r="V27">
        <v>3.4996188747731396</v>
      </c>
      <c r="W27">
        <v>9.1206345283675603</v>
      </c>
      <c r="X27">
        <v>45.256477348463591</v>
      </c>
      <c r="Y27">
        <v>0</v>
      </c>
      <c r="Z27">
        <v>1.0125</v>
      </c>
      <c r="AA27">
        <v>0</v>
      </c>
      <c r="AB27">
        <v>3.6809999999999996</v>
      </c>
      <c r="AC27">
        <v>0</v>
      </c>
      <c r="AD27">
        <v>2.79657</v>
      </c>
      <c r="AE27">
        <v>15.166195200000001</v>
      </c>
      <c r="AF27">
        <v>2.7225000000000001</v>
      </c>
      <c r="AG27">
        <v>12.385638719999998</v>
      </c>
      <c r="AH27">
        <v>13.074300000000003</v>
      </c>
      <c r="AI27">
        <v>0</v>
      </c>
      <c r="AJ27">
        <v>0</v>
      </c>
      <c r="AK27">
        <v>7.9806499999999998</v>
      </c>
      <c r="AL27">
        <v>0</v>
      </c>
      <c r="AM27">
        <v>0</v>
      </c>
      <c r="AN27">
        <v>0.82259000000000004</v>
      </c>
      <c r="AO27">
        <v>4.9609560000000013</v>
      </c>
      <c r="AP27">
        <v>3.7337524114967038</v>
      </c>
      <c r="AQ27">
        <v>9.5490199999999987</v>
      </c>
      <c r="AR27">
        <v>3.3870000000000009</v>
      </c>
      <c r="AS27">
        <v>3.0952499999999996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473.56510371929267</v>
      </c>
      <c r="DN27">
        <v>16.5159498408437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209.99839414755999</v>
      </c>
      <c r="M28">
        <v>22.08538163001294</v>
      </c>
      <c r="N28">
        <v>17.781269321428571</v>
      </c>
      <c r="O28">
        <v>0</v>
      </c>
      <c r="P28">
        <v>31.636038635223287</v>
      </c>
      <c r="Q28">
        <v>3.0012936610608025</v>
      </c>
      <c r="R28">
        <v>6.0009309941520463</v>
      </c>
      <c r="S28">
        <v>4.0047036688617128</v>
      </c>
      <c r="T28">
        <v>0</v>
      </c>
      <c r="U28">
        <v>53.327130034830759</v>
      </c>
      <c r="V28">
        <v>3.4996188747731396</v>
      </c>
      <c r="W28">
        <v>9.1206345283675603</v>
      </c>
      <c r="X28">
        <v>45.256477348463591</v>
      </c>
      <c r="Y28">
        <v>0</v>
      </c>
      <c r="Z28">
        <v>6.0021000000000013</v>
      </c>
      <c r="AA28">
        <v>0</v>
      </c>
      <c r="AB28">
        <v>3.6809999999999996</v>
      </c>
      <c r="AC28">
        <v>0</v>
      </c>
      <c r="AD28">
        <v>2.79657</v>
      </c>
      <c r="AE28">
        <v>15.166195200000001</v>
      </c>
      <c r="AF28">
        <v>2.7225000000000001</v>
      </c>
      <c r="AG28">
        <v>12.385638719999998</v>
      </c>
      <c r="AH28">
        <v>13.074300000000003</v>
      </c>
      <c r="AI28">
        <v>0</v>
      </c>
      <c r="AJ28">
        <v>0</v>
      </c>
      <c r="AK28">
        <v>7.9806499999999998</v>
      </c>
      <c r="AL28">
        <v>0</v>
      </c>
      <c r="AM28">
        <v>0</v>
      </c>
      <c r="AN28">
        <v>0.82259000000000004</v>
      </c>
      <c r="AO28">
        <v>4.9609560000000013</v>
      </c>
      <c r="AP28">
        <v>3.7337524114967038</v>
      </c>
      <c r="AQ28">
        <v>9.5490199999999987</v>
      </c>
      <c r="AR28">
        <v>3.3870000000000009</v>
      </c>
      <c r="AS28">
        <v>3.0952499999999996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478.38533804610393</v>
      </c>
      <c r="DN28">
        <v>16.684057130127215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8.5998383426031335</v>
      </c>
      <c r="L29">
        <v>264.21910604732687</v>
      </c>
      <c r="M29">
        <v>22.08538163001294</v>
      </c>
      <c r="N29">
        <v>17.781269321428571</v>
      </c>
      <c r="O29">
        <v>0</v>
      </c>
      <c r="P29">
        <v>31.636038635223287</v>
      </c>
      <c r="Q29">
        <v>3.0631897654584219</v>
      </c>
      <c r="R29">
        <v>6.0009309941520463</v>
      </c>
      <c r="S29">
        <v>3.9838003502974222</v>
      </c>
      <c r="T29">
        <v>0</v>
      </c>
      <c r="U29">
        <v>53.524125400403364</v>
      </c>
      <c r="V29">
        <v>3.4996188747731396</v>
      </c>
      <c r="W29">
        <v>9.1206345283675603</v>
      </c>
      <c r="X29">
        <v>45.256477348463591</v>
      </c>
      <c r="Y29">
        <v>0</v>
      </c>
      <c r="Z29">
        <v>6.0021000000000013</v>
      </c>
      <c r="AA29">
        <v>4.1197632387069536</v>
      </c>
      <c r="AB29">
        <v>3.6809999999999996</v>
      </c>
      <c r="AC29">
        <v>2.9693200000000006</v>
      </c>
      <c r="AD29">
        <v>2.79657</v>
      </c>
      <c r="AE29">
        <v>15.166195200000001</v>
      </c>
      <c r="AF29">
        <v>2.7225000000000001</v>
      </c>
      <c r="AG29">
        <v>12.385638719999998</v>
      </c>
      <c r="AH29">
        <v>13.074300000000003</v>
      </c>
      <c r="AI29">
        <v>0</v>
      </c>
      <c r="AJ29">
        <v>0</v>
      </c>
      <c r="AK29">
        <v>7.9806499999999998</v>
      </c>
      <c r="AL29">
        <v>0</v>
      </c>
      <c r="AM29">
        <v>0</v>
      </c>
      <c r="AN29">
        <v>0.82259000000000004</v>
      </c>
      <c r="AO29">
        <v>4.9609560000000013</v>
      </c>
      <c r="AP29">
        <v>3.7337524114967038</v>
      </c>
      <c r="AQ29">
        <v>9.5490199999999987</v>
      </c>
      <c r="AR29">
        <v>3.3870000000000009</v>
      </c>
      <c r="AS29">
        <v>3.0952499999999996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546.16889143336971</v>
      </c>
      <c r="DN29">
        <v>19.048125375344174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9.3552879985183335</v>
      </c>
      <c r="L30">
        <v>385.00354003413702</v>
      </c>
      <c r="M30">
        <v>22.08538163001294</v>
      </c>
      <c r="N30">
        <v>17.781269321428571</v>
      </c>
      <c r="O30">
        <v>0</v>
      </c>
      <c r="P30">
        <v>31.636038635223287</v>
      </c>
      <c r="Q30">
        <v>3.0631897654584219</v>
      </c>
      <c r="R30">
        <v>13.005700683426898</v>
      </c>
      <c r="S30">
        <v>8.1040704652378484</v>
      </c>
      <c r="T30">
        <v>0</v>
      </c>
      <c r="U30">
        <v>53.536407918149465</v>
      </c>
      <c r="V30">
        <v>3.4996188747731396</v>
      </c>
      <c r="W30">
        <v>9.1206345283675603</v>
      </c>
      <c r="X30">
        <v>45.256477348463591</v>
      </c>
      <c r="Y30">
        <v>0</v>
      </c>
      <c r="Z30">
        <v>6.0021000000000013</v>
      </c>
      <c r="AA30">
        <v>4.1197632387069536</v>
      </c>
      <c r="AB30">
        <v>3.6809999999999996</v>
      </c>
      <c r="AC30">
        <v>2.9693200000000006</v>
      </c>
      <c r="AD30">
        <v>2.79657</v>
      </c>
      <c r="AE30">
        <v>15.166195200000001</v>
      </c>
      <c r="AF30">
        <v>2.7225000000000001</v>
      </c>
      <c r="AG30">
        <v>12.385638719999998</v>
      </c>
      <c r="AH30">
        <v>13.074300000000003</v>
      </c>
      <c r="AI30">
        <v>0</v>
      </c>
      <c r="AJ30">
        <v>0</v>
      </c>
      <c r="AK30">
        <v>7.9806499999999998</v>
      </c>
      <c r="AL30">
        <v>0</v>
      </c>
      <c r="AM30">
        <v>0</v>
      </c>
      <c r="AN30">
        <v>0.82259000000000004</v>
      </c>
      <c r="AO30">
        <v>4.9609560000000013</v>
      </c>
      <c r="AP30">
        <v>3.7337524114967038</v>
      </c>
      <c r="AQ30">
        <v>9.5490199999999987</v>
      </c>
      <c r="AR30">
        <v>3.3870000000000009</v>
      </c>
      <c r="AS30">
        <v>3.0952499999999996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674.37487580865775</v>
      </c>
      <c r="DN30">
        <v>23.519346964742798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9.3552879985183335</v>
      </c>
      <c r="L31">
        <v>379.30247090725516</v>
      </c>
      <c r="M31">
        <v>22.08538163001294</v>
      </c>
      <c r="N31">
        <v>17.781269321428571</v>
      </c>
      <c r="O31">
        <v>0</v>
      </c>
      <c r="P31">
        <v>31.636038635223287</v>
      </c>
      <c r="Q31">
        <v>3.0631897654584219</v>
      </c>
      <c r="R31">
        <v>13.005700683426898</v>
      </c>
      <c r="S31">
        <v>3.9982827176781002</v>
      </c>
      <c r="T31">
        <v>0</v>
      </c>
      <c r="U31">
        <v>53.536407918149465</v>
      </c>
      <c r="V31">
        <v>3.4996188747731396</v>
      </c>
      <c r="W31">
        <v>9.1206345283675603</v>
      </c>
      <c r="X31">
        <v>45.256477348463591</v>
      </c>
      <c r="Y31">
        <v>0</v>
      </c>
      <c r="Z31">
        <v>6.0021000000000013</v>
      </c>
      <c r="AA31">
        <v>8.6030349984762857</v>
      </c>
      <c r="AB31">
        <v>3.6809999999999996</v>
      </c>
      <c r="AC31">
        <v>2.9693200000000006</v>
      </c>
      <c r="AD31">
        <v>2.79657</v>
      </c>
      <c r="AE31">
        <v>15.166195200000001</v>
      </c>
      <c r="AF31">
        <v>2.7225000000000001</v>
      </c>
      <c r="AG31">
        <v>12.385638719999998</v>
      </c>
      <c r="AH31">
        <v>13.074300000000003</v>
      </c>
      <c r="AI31">
        <v>0</v>
      </c>
      <c r="AJ31">
        <v>0</v>
      </c>
      <c r="AK31">
        <v>7.9806499999999998</v>
      </c>
      <c r="AL31">
        <v>0</v>
      </c>
      <c r="AM31">
        <v>0</v>
      </c>
      <c r="AN31">
        <v>0.82259000000000004</v>
      </c>
      <c r="AO31">
        <v>4.9609560000000013</v>
      </c>
      <c r="AP31">
        <v>3.7337524114967038</v>
      </c>
      <c r="AQ31">
        <v>4.7745099999999994</v>
      </c>
      <c r="AR31">
        <v>3.3870000000000009</v>
      </c>
      <c r="AS31">
        <v>3.0952499999999996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664.61698519758647</v>
      </c>
      <c r="DN31">
        <v>23.179142461141716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9.6759022258244425</v>
      </c>
      <c r="L32">
        <v>314.84932886003725</v>
      </c>
      <c r="M32">
        <v>22.08538163001294</v>
      </c>
      <c r="N32">
        <v>17.781269321428571</v>
      </c>
      <c r="O32">
        <v>0</v>
      </c>
      <c r="P32">
        <v>31.636038635223287</v>
      </c>
      <c r="Q32">
        <v>2.9909443725743858</v>
      </c>
      <c r="R32">
        <v>13.005700683426898</v>
      </c>
      <c r="S32">
        <v>4.0047036688617128</v>
      </c>
      <c r="T32">
        <v>0</v>
      </c>
      <c r="U32">
        <v>53.536407918149465</v>
      </c>
      <c r="V32">
        <v>3.4996188747731396</v>
      </c>
      <c r="W32">
        <v>9.1206345283675603</v>
      </c>
      <c r="X32">
        <v>45.256477348463591</v>
      </c>
      <c r="Y32">
        <v>0</v>
      </c>
      <c r="Z32">
        <v>2.0007000000000006</v>
      </c>
      <c r="AA32">
        <v>8.6030349984762857</v>
      </c>
      <c r="AB32">
        <v>3.6809999999999996</v>
      </c>
      <c r="AC32">
        <v>2.9693200000000006</v>
      </c>
      <c r="AD32">
        <v>2.79657</v>
      </c>
      <c r="AE32">
        <v>15.166195200000001</v>
      </c>
      <c r="AF32">
        <v>2.7225000000000001</v>
      </c>
      <c r="AG32">
        <v>12.385638719999998</v>
      </c>
      <c r="AH32">
        <v>13.074300000000003</v>
      </c>
      <c r="AI32">
        <v>0</v>
      </c>
      <c r="AJ32">
        <v>0</v>
      </c>
      <c r="AK32">
        <v>7.9806499999999998</v>
      </c>
      <c r="AL32">
        <v>0</v>
      </c>
      <c r="AM32">
        <v>0</v>
      </c>
      <c r="AN32">
        <v>0.82259000000000004</v>
      </c>
      <c r="AO32">
        <v>4.9609560000000013</v>
      </c>
      <c r="AP32">
        <v>3.7337524114967038</v>
      </c>
      <c r="AQ32">
        <v>0</v>
      </c>
      <c r="AR32">
        <v>3.3870000000000009</v>
      </c>
      <c r="AS32">
        <v>3.0952499999999996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594.10195560382556</v>
      </c>
      <c r="DN32">
        <v>20.719909793290498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9.282661129103646</v>
      </c>
      <c r="L33">
        <v>209.99839414755999</v>
      </c>
      <c r="M33">
        <v>22.08538163001294</v>
      </c>
      <c r="N33">
        <v>17.781269321428571</v>
      </c>
      <c r="O33">
        <v>0</v>
      </c>
      <c r="P33">
        <v>31.636038635223287</v>
      </c>
      <c r="Q33">
        <v>2.9804824902723737</v>
      </c>
      <c r="R33">
        <v>13.005700683426898</v>
      </c>
      <c r="S33">
        <v>4.0047036688617128</v>
      </c>
      <c r="T33">
        <v>0</v>
      </c>
      <c r="U33">
        <v>53.536407918149465</v>
      </c>
      <c r="V33">
        <v>3.4996188747731396</v>
      </c>
      <c r="W33">
        <v>9.1278100208768258</v>
      </c>
      <c r="X33">
        <v>45.256477348463591</v>
      </c>
      <c r="Y33">
        <v>0</v>
      </c>
      <c r="Z33">
        <v>2.0007000000000006</v>
      </c>
      <c r="AA33">
        <v>8.6030349984762857</v>
      </c>
      <c r="AB33">
        <v>3.6809999999999996</v>
      </c>
      <c r="AC33">
        <v>0</v>
      </c>
      <c r="AD33">
        <v>2.79657</v>
      </c>
      <c r="AE33">
        <v>15.166195200000001</v>
      </c>
      <c r="AF33">
        <v>2.7225000000000001</v>
      </c>
      <c r="AG33">
        <v>12.385638719999998</v>
      </c>
      <c r="AH33">
        <v>13.074300000000003</v>
      </c>
      <c r="AI33">
        <v>0</v>
      </c>
      <c r="AJ33">
        <v>0</v>
      </c>
      <c r="AK33">
        <v>7.9806499999999998</v>
      </c>
      <c r="AL33">
        <v>0</v>
      </c>
      <c r="AM33">
        <v>0</v>
      </c>
      <c r="AN33">
        <v>0.82259000000000004</v>
      </c>
      <c r="AO33">
        <v>4.9609560000000013</v>
      </c>
      <c r="AP33">
        <v>3.7337524114967038</v>
      </c>
      <c r="AQ33">
        <v>0</v>
      </c>
      <c r="AR33">
        <v>3.3870000000000009</v>
      </c>
      <c r="AS33">
        <v>3.0952499999999996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489.53207867434219</v>
      </c>
      <c r="DN33">
        <v>17.073004523783311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9.3554817457529982</v>
      </c>
      <c r="L34">
        <v>209.99839414755999</v>
      </c>
      <c r="M34">
        <v>22.08538163001294</v>
      </c>
      <c r="N34">
        <v>17.781269321428571</v>
      </c>
      <c r="O34">
        <v>0</v>
      </c>
      <c r="P34">
        <v>31.636038635223287</v>
      </c>
      <c r="Q34">
        <v>2.9804824902723737</v>
      </c>
      <c r="R34">
        <v>13.005700683426898</v>
      </c>
      <c r="S34">
        <v>4.0047036688617128</v>
      </c>
      <c r="T34">
        <v>0</v>
      </c>
      <c r="U34">
        <v>53.536407918149465</v>
      </c>
      <c r="V34">
        <v>5.8592651137594789</v>
      </c>
      <c r="W34">
        <v>9.1278100208768258</v>
      </c>
      <c r="X34">
        <v>45.256477348463591</v>
      </c>
      <c r="Y34">
        <v>0</v>
      </c>
      <c r="Z34">
        <v>2.0007000000000006</v>
      </c>
      <c r="AA34">
        <v>8.6030349984762857</v>
      </c>
      <c r="AB34">
        <v>3.6809999999999996</v>
      </c>
      <c r="AC34">
        <v>0</v>
      </c>
      <c r="AD34">
        <v>2.79657</v>
      </c>
      <c r="AE34">
        <v>15.166195200000001</v>
      </c>
      <c r="AF34">
        <v>2.7225000000000001</v>
      </c>
      <c r="AG34">
        <v>12.385638719999998</v>
      </c>
      <c r="AH34">
        <v>13.074300000000003</v>
      </c>
      <c r="AI34">
        <v>0</v>
      </c>
      <c r="AJ34">
        <v>0</v>
      </c>
      <c r="AK34">
        <v>7.9806499999999998</v>
      </c>
      <c r="AL34">
        <v>0</v>
      </c>
      <c r="AM34">
        <v>0</v>
      </c>
      <c r="AN34">
        <v>0.82259000000000004</v>
      </c>
      <c r="AO34">
        <v>4.9609560000000013</v>
      </c>
      <c r="AP34">
        <v>3.7337524114967038</v>
      </c>
      <c r="AQ34">
        <v>0</v>
      </c>
      <c r="AR34">
        <v>3.3870000000000009</v>
      </c>
      <c r="AS34">
        <v>3.0952499999999996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491.88257129489273</v>
      </c>
      <c r="DN34">
        <v>17.154978758868396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9.3554439224095916</v>
      </c>
      <c r="L35">
        <v>209.99839414755999</v>
      </c>
      <c r="M35">
        <v>22.08538163001294</v>
      </c>
      <c r="N35">
        <v>17.781269321428571</v>
      </c>
      <c r="O35">
        <v>0</v>
      </c>
      <c r="P35">
        <v>31.636038635223287</v>
      </c>
      <c r="Q35">
        <v>2.9804824902723737</v>
      </c>
      <c r="R35">
        <v>6.0021893780573032</v>
      </c>
      <c r="S35">
        <v>4.0047036688617128</v>
      </c>
      <c r="T35">
        <v>0</v>
      </c>
      <c r="U35">
        <v>53.536407918149465</v>
      </c>
      <c r="V35">
        <v>5.8597647058823528</v>
      </c>
      <c r="W35">
        <v>9.1278100208768258</v>
      </c>
      <c r="X35">
        <v>45.256477348463591</v>
      </c>
      <c r="Y35">
        <v>0</v>
      </c>
      <c r="Z35">
        <v>2.0007000000000006</v>
      </c>
      <c r="AA35">
        <v>1.9387121123326845</v>
      </c>
      <c r="AB35">
        <v>3.6809999999999996</v>
      </c>
      <c r="AC35">
        <v>0</v>
      </c>
      <c r="AD35">
        <v>2.79657</v>
      </c>
      <c r="AE35">
        <v>15.166195200000001</v>
      </c>
      <c r="AF35">
        <v>2.7225000000000001</v>
      </c>
      <c r="AG35">
        <v>12.385638719999998</v>
      </c>
      <c r="AH35">
        <v>13.074300000000003</v>
      </c>
      <c r="AI35">
        <v>0.97650000000000026</v>
      </c>
      <c r="AJ35">
        <v>0</v>
      </c>
      <c r="AK35">
        <v>7.9806499999999998</v>
      </c>
      <c r="AL35">
        <v>0</v>
      </c>
      <c r="AM35">
        <v>0</v>
      </c>
      <c r="AN35">
        <v>0.82259000000000004</v>
      </c>
      <c r="AO35">
        <v>4.9609560000000013</v>
      </c>
      <c r="AP35">
        <v>3.7337524114967038</v>
      </c>
      <c r="AQ35">
        <v>0</v>
      </c>
      <c r="AR35">
        <v>14.902800000000003</v>
      </c>
      <c r="AS35">
        <v>3.0952499999999996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490.74724993408586</v>
      </c>
      <c r="DN35">
        <v>17.115227696941609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9.3555264373404636</v>
      </c>
      <c r="L36">
        <v>209.99839414755999</v>
      </c>
      <c r="M36">
        <v>22.08538163001294</v>
      </c>
      <c r="N36">
        <v>17.781269321428571</v>
      </c>
      <c r="O36">
        <v>0</v>
      </c>
      <c r="P36">
        <v>31.636038635223287</v>
      </c>
      <c r="Q36">
        <v>2.9804824902723737</v>
      </c>
      <c r="R36">
        <v>6.0021893780573032</v>
      </c>
      <c r="S36">
        <v>4.0047036688617128</v>
      </c>
      <c r="T36">
        <v>0</v>
      </c>
      <c r="U36">
        <v>53.536407918149465</v>
      </c>
      <c r="V36">
        <v>0</v>
      </c>
      <c r="W36">
        <v>9.1278100208768258</v>
      </c>
      <c r="X36">
        <v>45.256477348463591</v>
      </c>
      <c r="Y36">
        <v>0</v>
      </c>
      <c r="Z36">
        <v>2.0007000000000006</v>
      </c>
      <c r="AA36">
        <v>0</v>
      </c>
      <c r="AB36">
        <v>0</v>
      </c>
      <c r="AC36">
        <v>0</v>
      </c>
      <c r="AD36">
        <v>2.79657</v>
      </c>
      <c r="AE36">
        <v>15.166195200000001</v>
      </c>
      <c r="AF36">
        <v>2.7225000000000001</v>
      </c>
      <c r="AG36">
        <v>12.385638719999998</v>
      </c>
      <c r="AH36">
        <v>13.074300000000003</v>
      </c>
      <c r="AI36">
        <v>2.7341999999999995</v>
      </c>
      <c r="AJ36">
        <v>0</v>
      </c>
      <c r="AK36">
        <v>7.9806499999999998</v>
      </c>
      <c r="AL36">
        <v>0</v>
      </c>
      <c r="AM36">
        <v>0</v>
      </c>
      <c r="AN36">
        <v>0.82259000000000004</v>
      </c>
      <c r="AO36">
        <v>4.9609560000000013</v>
      </c>
      <c r="AP36">
        <v>3.7337524114967038</v>
      </c>
      <c r="AQ36">
        <v>0</v>
      </c>
      <c r="AR36">
        <v>14.902800000000003</v>
      </c>
      <c r="AS36">
        <v>3.0952499999999996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481.35322042289266</v>
      </c>
      <c r="DN36">
        <v>16.787562904850681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9.3555272088940882</v>
      </c>
      <c r="L37">
        <v>209.99839414755999</v>
      </c>
      <c r="M37">
        <v>22.08538163001294</v>
      </c>
      <c r="N37">
        <v>17.781269321428571</v>
      </c>
      <c r="O37">
        <v>0</v>
      </c>
      <c r="P37">
        <v>31.636038635223287</v>
      </c>
      <c r="Q37">
        <v>2.9804824902723737</v>
      </c>
      <c r="R37">
        <v>6.0021893780573032</v>
      </c>
      <c r="S37">
        <v>4.0047036688617128</v>
      </c>
      <c r="T37">
        <v>0</v>
      </c>
      <c r="U37">
        <v>53.536407918149465</v>
      </c>
      <c r="V37">
        <v>0</v>
      </c>
      <c r="W37">
        <v>9.1278100208768258</v>
      </c>
      <c r="X37">
        <v>45.256477348463591</v>
      </c>
      <c r="Y37">
        <v>0</v>
      </c>
      <c r="Z37">
        <v>2.0007000000000006</v>
      </c>
      <c r="AA37">
        <v>0</v>
      </c>
      <c r="AB37">
        <v>0</v>
      </c>
      <c r="AC37">
        <v>0</v>
      </c>
      <c r="AD37">
        <v>2.79657</v>
      </c>
      <c r="AE37">
        <v>15.166195200000001</v>
      </c>
      <c r="AF37">
        <v>2.7225000000000001</v>
      </c>
      <c r="AG37">
        <v>12.385638719999998</v>
      </c>
      <c r="AH37">
        <v>13.074300000000003</v>
      </c>
      <c r="AI37">
        <v>15.050599200000004</v>
      </c>
      <c r="AJ37">
        <v>0</v>
      </c>
      <c r="AK37">
        <v>7.9806499999999998</v>
      </c>
      <c r="AL37">
        <v>0</v>
      </c>
      <c r="AM37">
        <v>0</v>
      </c>
      <c r="AN37">
        <v>0.82259000000000004</v>
      </c>
      <c r="AO37">
        <v>6.3139440000000002</v>
      </c>
      <c r="AP37">
        <v>3.7337524114967038</v>
      </c>
      <c r="AQ37">
        <v>0</v>
      </c>
      <c r="AR37">
        <v>3.7257000000000011</v>
      </c>
      <c r="AS37">
        <v>3.0952499999999996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483.76151815333702</v>
      </c>
      <c r="DN37">
        <v>16.871553145959947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9.3555408487746536</v>
      </c>
      <c r="L38">
        <v>209.99839414755999</v>
      </c>
      <c r="M38">
        <v>22.08538163001294</v>
      </c>
      <c r="N38">
        <v>17.781269321428571</v>
      </c>
      <c r="O38">
        <v>0</v>
      </c>
      <c r="P38">
        <v>31.636038635223287</v>
      </c>
      <c r="Q38">
        <v>2.9804824902723737</v>
      </c>
      <c r="R38">
        <v>6.0021893780573032</v>
      </c>
      <c r="S38">
        <v>4.0047036688617128</v>
      </c>
      <c r="T38">
        <v>0</v>
      </c>
      <c r="U38">
        <v>53.536407918149465</v>
      </c>
      <c r="V38">
        <v>0</v>
      </c>
      <c r="W38">
        <v>9.1278100208768258</v>
      </c>
      <c r="X38">
        <v>45.256477348463591</v>
      </c>
      <c r="Y38">
        <v>0</v>
      </c>
      <c r="Z38">
        <v>2.0007000000000006</v>
      </c>
      <c r="AA38">
        <v>0</v>
      </c>
      <c r="AB38">
        <v>0</v>
      </c>
      <c r="AC38">
        <v>0</v>
      </c>
      <c r="AD38">
        <v>2.79657</v>
      </c>
      <c r="AE38">
        <v>15.166195200000001</v>
      </c>
      <c r="AF38">
        <v>2.7225000000000001</v>
      </c>
      <c r="AG38">
        <v>12.385638719999998</v>
      </c>
      <c r="AH38">
        <v>13.074300000000003</v>
      </c>
      <c r="AI38">
        <v>15.050599200000004</v>
      </c>
      <c r="AJ38">
        <v>0</v>
      </c>
      <c r="AK38">
        <v>7.9806499999999998</v>
      </c>
      <c r="AL38">
        <v>0</v>
      </c>
      <c r="AM38">
        <v>0</v>
      </c>
      <c r="AN38">
        <v>0.82259000000000004</v>
      </c>
      <c r="AO38">
        <v>6.3139440000000002</v>
      </c>
      <c r="AP38">
        <v>3.7337524114967038</v>
      </c>
      <c r="AQ38">
        <v>0</v>
      </c>
      <c r="AR38">
        <v>3.7257000000000011</v>
      </c>
      <c r="AS38">
        <v>3.0952499999999996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483.76153133393427</v>
      </c>
      <c r="DN38">
        <v>16.871553605243196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9.355588201214136</v>
      </c>
      <c r="L39">
        <v>209.99839414755999</v>
      </c>
      <c r="M39">
        <v>22.08538163001294</v>
      </c>
      <c r="N39">
        <v>17.781269321428571</v>
      </c>
      <c r="O39">
        <v>0</v>
      </c>
      <c r="P39">
        <v>31.636038635223287</v>
      </c>
      <c r="Q39">
        <v>2.9804824902723737</v>
      </c>
      <c r="R39">
        <v>6.0021893780573032</v>
      </c>
      <c r="S39">
        <v>4.0047036688617128</v>
      </c>
      <c r="T39">
        <v>0</v>
      </c>
      <c r="U39">
        <v>53.536407918149465</v>
      </c>
      <c r="V39">
        <v>0</v>
      </c>
      <c r="W39">
        <v>9.9560473780711423</v>
      </c>
      <c r="X39">
        <v>45.256477348463591</v>
      </c>
      <c r="Y39">
        <v>0</v>
      </c>
      <c r="Z39">
        <v>2.0007000000000006</v>
      </c>
      <c r="AA39">
        <v>0</v>
      </c>
      <c r="AB39">
        <v>0</v>
      </c>
      <c r="AC39">
        <v>0</v>
      </c>
      <c r="AD39">
        <v>2.79657</v>
      </c>
      <c r="AE39">
        <v>15.166195200000001</v>
      </c>
      <c r="AF39">
        <v>2.7225000000000001</v>
      </c>
      <c r="AG39">
        <v>12.385638719999998</v>
      </c>
      <c r="AH39">
        <v>13.074300000000003</v>
      </c>
      <c r="AI39">
        <v>15.050599200000004</v>
      </c>
      <c r="AJ39">
        <v>0</v>
      </c>
      <c r="AK39">
        <v>7.9806499999999998</v>
      </c>
      <c r="AL39">
        <v>0</v>
      </c>
      <c r="AM39">
        <v>0</v>
      </c>
      <c r="AN39">
        <v>0.82259000000000004</v>
      </c>
      <c r="AO39">
        <v>6.8551392000000009</v>
      </c>
      <c r="AP39">
        <v>3.7337524114967038</v>
      </c>
      <c r="AQ39">
        <v>0</v>
      </c>
      <c r="AR39">
        <v>3.7257000000000011</v>
      </c>
      <c r="AS39">
        <v>3.0952499999999996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485.08485954485974</v>
      </c>
      <c r="DN39">
        <v>16.917705303951614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8.8068639546599492</v>
      </c>
      <c r="L40">
        <v>209.99839414755999</v>
      </c>
      <c r="M40">
        <v>22.08538163001294</v>
      </c>
      <c r="N40">
        <v>17.781269321428571</v>
      </c>
      <c r="O40">
        <v>0</v>
      </c>
      <c r="P40">
        <v>31.636038635223287</v>
      </c>
      <c r="Q40">
        <v>2.9804824902723737</v>
      </c>
      <c r="R40">
        <v>6.0021893780573032</v>
      </c>
      <c r="S40">
        <v>4.0047036688617128</v>
      </c>
      <c r="T40">
        <v>0</v>
      </c>
      <c r="U40">
        <v>53.536407918149465</v>
      </c>
      <c r="V40">
        <v>0</v>
      </c>
      <c r="W40">
        <v>9.9560473780711423</v>
      </c>
      <c r="X40">
        <v>45.256477348463591</v>
      </c>
      <c r="Y40">
        <v>0</v>
      </c>
      <c r="Z40">
        <v>2.0007000000000006</v>
      </c>
      <c r="AA40">
        <v>0</v>
      </c>
      <c r="AB40">
        <v>0</v>
      </c>
      <c r="AC40">
        <v>0</v>
      </c>
      <c r="AD40">
        <v>2.79657</v>
      </c>
      <c r="AE40">
        <v>15.166195200000001</v>
      </c>
      <c r="AF40">
        <v>2.7225000000000001</v>
      </c>
      <c r="AG40">
        <v>12.385638719999998</v>
      </c>
      <c r="AH40">
        <v>13.074300000000003</v>
      </c>
      <c r="AI40">
        <v>15.050599200000004</v>
      </c>
      <c r="AJ40">
        <v>0</v>
      </c>
      <c r="AK40">
        <v>7.9806499999999998</v>
      </c>
      <c r="AL40">
        <v>0</v>
      </c>
      <c r="AM40">
        <v>0</v>
      </c>
      <c r="AN40">
        <v>0.82259000000000004</v>
      </c>
      <c r="AO40">
        <v>6.8551392000000009</v>
      </c>
      <c r="AP40">
        <v>3.7337524114967038</v>
      </c>
      <c r="AQ40">
        <v>0</v>
      </c>
      <c r="AR40">
        <v>3.7257000000000011</v>
      </c>
      <c r="AS40">
        <v>3.0952499999999996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484.5546273050137</v>
      </c>
      <c r="DN40">
        <v>16.899213297243413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9.3554304513751809</v>
      </c>
      <c r="L41">
        <v>209.99839414755999</v>
      </c>
      <c r="M41">
        <v>22.08538163001294</v>
      </c>
      <c r="N41">
        <v>17.781269321428571</v>
      </c>
      <c r="O41">
        <v>0</v>
      </c>
      <c r="P41">
        <v>31.636038635223287</v>
      </c>
      <c r="Q41">
        <v>2.9804824902723737</v>
      </c>
      <c r="R41">
        <v>6.0021893780573032</v>
      </c>
      <c r="S41">
        <v>4.0047036688617128</v>
      </c>
      <c r="T41">
        <v>0</v>
      </c>
      <c r="U41">
        <v>53.536407918149465</v>
      </c>
      <c r="V41">
        <v>5.8597647058823528</v>
      </c>
      <c r="W41">
        <v>9.9560473780711423</v>
      </c>
      <c r="X41">
        <v>45.256477348463591</v>
      </c>
      <c r="Y41">
        <v>0</v>
      </c>
      <c r="Z41">
        <v>2.0007000000000006</v>
      </c>
      <c r="AA41">
        <v>0</v>
      </c>
      <c r="AB41">
        <v>0</v>
      </c>
      <c r="AC41">
        <v>0</v>
      </c>
      <c r="AD41">
        <v>2.79657</v>
      </c>
      <c r="AE41">
        <v>15.166195200000001</v>
      </c>
      <c r="AF41">
        <v>2.7225000000000001</v>
      </c>
      <c r="AG41">
        <v>12.385638719999998</v>
      </c>
      <c r="AH41">
        <v>13.074300000000003</v>
      </c>
      <c r="AI41">
        <v>10.033732800000001</v>
      </c>
      <c r="AJ41">
        <v>0</v>
      </c>
      <c r="AK41">
        <v>7.9806499999999998</v>
      </c>
      <c r="AL41">
        <v>0</v>
      </c>
      <c r="AM41">
        <v>0</v>
      </c>
      <c r="AN41">
        <v>0.82259000000000004</v>
      </c>
      <c r="AO41">
        <v>6.8551392000000009</v>
      </c>
      <c r="AP41">
        <v>3.7337524114967038</v>
      </c>
      <c r="AQ41">
        <v>0</v>
      </c>
      <c r="AR41">
        <v>3.7257000000000011</v>
      </c>
      <c r="AS41">
        <v>3.0952499999999996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485.8991998609589</v>
      </c>
      <c r="DN41">
        <v>16.946105543895797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9.3554735102074549</v>
      </c>
      <c r="L42">
        <v>251.99886694111871</v>
      </c>
      <c r="M42">
        <v>22.08538163001294</v>
      </c>
      <c r="N42">
        <v>17.781269321428571</v>
      </c>
      <c r="O42">
        <v>0</v>
      </c>
      <c r="P42">
        <v>31.636038635223287</v>
      </c>
      <c r="Q42">
        <v>2.9908313878080413</v>
      </c>
      <c r="R42">
        <v>13.007943204294998</v>
      </c>
      <c r="S42">
        <v>4.0047036688617128</v>
      </c>
      <c r="T42">
        <v>0</v>
      </c>
      <c r="U42">
        <v>53.536407918149465</v>
      </c>
      <c r="V42">
        <v>5.8597647058823528</v>
      </c>
      <c r="W42">
        <v>9.9560473780711423</v>
      </c>
      <c r="X42">
        <v>45.256477348463591</v>
      </c>
      <c r="Y42">
        <v>0</v>
      </c>
      <c r="Z42">
        <v>2.0007000000000006</v>
      </c>
      <c r="AA42">
        <v>0</v>
      </c>
      <c r="AB42">
        <v>0</v>
      </c>
      <c r="AC42">
        <v>0</v>
      </c>
      <c r="AD42">
        <v>2.79657</v>
      </c>
      <c r="AE42">
        <v>15.166195200000001</v>
      </c>
      <c r="AF42">
        <v>2.7225000000000001</v>
      </c>
      <c r="AG42">
        <v>12.385638719999998</v>
      </c>
      <c r="AH42">
        <v>13.074300000000003</v>
      </c>
      <c r="AI42">
        <v>10.033732800000001</v>
      </c>
      <c r="AJ42">
        <v>0</v>
      </c>
      <c r="AK42">
        <v>7.9806499999999998</v>
      </c>
      <c r="AL42">
        <v>0</v>
      </c>
      <c r="AM42">
        <v>0</v>
      </c>
      <c r="AN42">
        <v>0.82259000000000004</v>
      </c>
      <c r="AO42">
        <v>6.8551392000000009</v>
      </c>
      <c r="AP42">
        <v>3.7337524114967038</v>
      </c>
      <c r="AQ42">
        <v>0</v>
      </c>
      <c r="AR42">
        <v>3.7257000000000011</v>
      </c>
      <c r="AS42">
        <v>3.0952499999999996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533.26395832736841</v>
      </c>
      <c r="DN42">
        <v>18.597965653650487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9.3554126980954848</v>
      </c>
      <c r="L43">
        <v>303.99828576870578</v>
      </c>
      <c r="M43">
        <v>22.08538163001294</v>
      </c>
      <c r="N43">
        <v>17.781269321428571</v>
      </c>
      <c r="O43">
        <v>0</v>
      </c>
      <c r="P43">
        <v>31.636038635223287</v>
      </c>
      <c r="Q43">
        <v>2.9908313878080413</v>
      </c>
      <c r="R43">
        <v>13.007943204294998</v>
      </c>
      <c r="S43">
        <v>4.0047036688617128</v>
      </c>
      <c r="T43">
        <v>0</v>
      </c>
      <c r="U43">
        <v>53.536407918149465</v>
      </c>
      <c r="V43">
        <v>5.8597647058823528</v>
      </c>
      <c r="W43">
        <v>9.9559990892531864</v>
      </c>
      <c r="X43">
        <v>45.256477348463591</v>
      </c>
      <c r="Y43">
        <v>0</v>
      </c>
      <c r="Z43">
        <v>2.0007000000000006</v>
      </c>
      <c r="AA43">
        <v>0</v>
      </c>
      <c r="AB43">
        <v>0</v>
      </c>
      <c r="AC43">
        <v>0</v>
      </c>
      <c r="AD43">
        <v>2.79657</v>
      </c>
      <c r="AE43">
        <v>15.166195200000001</v>
      </c>
      <c r="AF43">
        <v>2.7225000000000001</v>
      </c>
      <c r="AG43">
        <v>12.385638719999998</v>
      </c>
      <c r="AH43">
        <v>13.074300000000003</v>
      </c>
      <c r="AI43">
        <v>1.5624</v>
      </c>
      <c r="AJ43">
        <v>0</v>
      </c>
      <c r="AK43">
        <v>7.9806499999999998</v>
      </c>
      <c r="AL43">
        <v>0</v>
      </c>
      <c r="AM43">
        <v>0</v>
      </c>
      <c r="AN43">
        <v>0.82259000000000004</v>
      </c>
      <c r="AO43">
        <v>6.8551392000000009</v>
      </c>
      <c r="AP43">
        <v>3.7337524114967038</v>
      </c>
      <c r="AQ43">
        <v>0</v>
      </c>
      <c r="AR43">
        <v>3.7257000000000011</v>
      </c>
      <c r="AS43">
        <v>3.0952499999999996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575.32504271533185</v>
      </c>
      <c r="DN43">
        <v>20.064858192343934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9.3554126980954848</v>
      </c>
      <c r="L44">
        <v>333.99837209302325</v>
      </c>
      <c r="M44">
        <v>22.08538163001294</v>
      </c>
      <c r="N44">
        <v>17.781269321428571</v>
      </c>
      <c r="O44">
        <v>0</v>
      </c>
      <c r="P44">
        <v>31.636038635223287</v>
      </c>
      <c r="Q44">
        <v>2.9908313878080413</v>
      </c>
      <c r="R44">
        <v>13.007943204294998</v>
      </c>
      <c r="S44">
        <v>4.0047036688617128</v>
      </c>
      <c r="T44">
        <v>0</v>
      </c>
      <c r="U44">
        <v>53.536407918149465</v>
      </c>
      <c r="V44">
        <v>5.8597647058823528</v>
      </c>
      <c r="W44">
        <v>9.9550793020457267</v>
      </c>
      <c r="X44">
        <v>45.256477348463591</v>
      </c>
      <c r="Y44">
        <v>0</v>
      </c>
      <c r="Z44">
        <v>2.0007000000000006</v>
      </c>
      <c r="AA44">
        <v>0</v>
      </c>
      <c r="AB44">
        <v>0</v>
      </c>
      <c r="AC44">
        <v>0</v>
      </c>
      <c r="AD44">
        <v>2.79657</v>
      </c>
      <c r="AE44">
        <v>15.166195200000001</v>
      </c>
      <c r="AF44">
        <v>2.7225000000000001</v>
      </c>
      <c r="AG44">
        <v>12.385638719999998</v>
      </c>
      <c r="AH44">
        <v>13.074300000000003</v>
      </c>
      <c r="AI44">
        <v>0</v>
      </c>
      <c r="AJ44">
        <v>0</v>
      </c>
      <c r="AK44">
        <v>7.9806499999999998</v>
      </c>
      <c r="AL44">
        <v>0</v>
      </c>
      <c r="AM44">
        <v>0</v>
      </c>
      <c r="AN44">
        <v>0.82259000000000004</v>
      </c>
      <c r="AO44">
        <v>6.8551392000000009</v>
      </c>
      <c r="AP44">
        <v>3.7337524114967038</v>
      </c>
      <c r="AQ44">
        <v>0</v>
      </c>
      <c r="AR44">
        <v>3.7257000000000011</v>
      </c>
      <c r="AS44">
        <v>3.0952499999999996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602.80349010069722</v>
      </c>
      <c r="DN44">
        <v>21.023177344088765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9.3554240160349842</v>
      </c>
      <c r="L45">
        <v>322.99832018477969</v>
      </c>
      <c r="M45">
        <v>22.08538163001294</v>
      </c>
      <c r="N45">
        <v>17.781269321428571</v>
      </c>
      <c r="O45">
        <v>0</v>
      </c>
      <c r="P45">
        <v>31.636038635223287</v>
      </c>
      <c r="Q45">
        <v>3.0012936610608025</v>
      </c>
      <c r="R45">
        <v>13.007943204294998</v>
      </c>
      <c r="S45">
        <v>4.0047036688617128</v>
      </c>
      <c r="T45">
        <v>0</v>
      </c>
      <c r="U45">
        <v>53.536407918149465</v>
      </c>
      <c r="V45">
        <v>5.8597647058823528</v>
      </c>
      <c r="W45">
        <v>9.9550793020457267</v>
      </c>
      <c r="X45">
        <v>45.256477348463591</v>
      </c>
      <c r="Y45">
        <v>0</v>
      </c>
      <c r="Z45">
        <v>2.0007000000000006</v>
      </c>
      <c r="AA45">
        <v>0</v>
      </c>
      <c r="AB45">
        <v>0</v>
      </c>
      <c r="AC45">
        <v>0</v>
      </c>
      <c r="AD45">
        <v>2.79657</v>
      </c>
      <c r="AE45">
        <v>15.166195200000001</v>
      </c>
      <c r="AF45">
        <v>2.7225000000000001</v>
      </c>
      <c r="AG45">
        <v>12.385638719999998</v>
      </c>
      <c r="AH45">
        <v>14.352676000000001</v>
      </c>
      <c r="AI45">
        <v>0</v>
      </c>
      <c r="AJ45">
        <v>0</v>
      </c>
      <c r="AK45">
        <v>7.9806499999999998</v>
      </c>
      <c r="AL45">
        <v>0</v>
      </c>
      <c r="AM45">
        <v>0</v>
      </c>
      <c r="AN45">
        <v>0.82259000000000004</v>
      </c>
      <c r="AO45">
        <v>6.8551392000000009</v>
      </c>
      <c r="AP45">
        <v>3.7337524114967038</v>
      </c>
      <c r="AQ45">
        <v>0</v>
      </c>
      <c r="AR45">
        <v>3.7257000000000011</v>
      </c>
      <c r="AS45">
        <v>3.0952499999999996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593.41955523912441</v>
      </c>
      <c r="DN45">
        <v>20.69590988861011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9.3554892016968747</v>
      </c>
      <c r="L46">
        <v>341.99835100787539</v>
      </c>
      <c r="M46">
        <v>22.08538163001294</v>
      </c>
      <c r="N46">
        <v>17.781269321428571</v>
      </c>
      <c r="O46">
        <v>0</v>
      </c>
      <c r="P46">
        <v>31.636038635223287</v>
      </c>
      <c r="Q46">
        <v>3.0012936610608025</v>
      </c>
      <c r="R46">
        <v>13.007943204294998</v>
      </c>
      <c r="S46">
        <v>4.0047036688617128</v>
      </c>
      <c r="T46">
        <v>0</v>
      </c>
      <c r="U46">
        <v>53.536407918149465</v>
      </c>
      <c r="V46">
        <v>5.8597647058823528</v>
      </c>
      <c r="W46">
        <v>9.9549217054263561</v>
      </c>
      <c r="X46">
        <v>45.256477348463591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2.79657</v>
      </c>
      <c r="AE46">
        <v>15.166195200000001</v>
      </c>
      <c r="AF46">
        <v>2.7225000000000001</v>
      </c>
      <c r="AG46">
        <v>12.385638719999998</v>
      </c>
      <c r="AH46">
        <v>14.352676000000001</v>
      </c>
      <c r="AI46">
        <v>0</v>
      </c>
      <c r="AJ46">
        <v>0</v>
      </c>
      <c r="AK46">
        <v>7.9806499999999998</v>
      </c>
      <c r="AL46">
        <v>0</v>
      </c>
      <c r="AM46">
        <v>0</v>
      </c>
      <c r="AN46">
        <v>0.82259000000000004</v>
      </c>
      <c r="AO46">
        <v>6.8551392000000009</v>
      </c>
      <c r="AP46">
        <v>3.7337524114967038</v>
      </c>
      <c r="AQ46">
        <v>0</v>
      </c>
      <c r="AR46">
        <v>3.7257000000000011</v>
      </c>
      <c r="AS46">
        <v>3.0952499999999996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609.84591951046605</v>
      </c>
      <c r="DN46">
        <v>21.268784029406618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9.3554892016968747</v>
      </c>
      <c r="L47">
        <v>387.99838457266901</v>
      </c>
      <c r="M47">
        <v>22.08538163001294</v>
      </c>
      <c r="N47">
        <v>17.781269321428571</v>
      </c>
      <c r="O47">
        <v>0</v>
      </c>
      <c r="P47">
        <v>31.636038635223287</v>
      </c>
      <c r="Q47">
        <v>5.3377620000000006</v>
      </c>
      <c r="R47">
        <v>13.007943204294998</v>
      </c>
      <c r="S47">
        <v>8.1018228238519541</v>
      </c>
      <c r="T47">
        <v>0</v>
      </c>
      <c r="U47">
        <v>53.536407918149465</v>
      </c>
      <c r="V47">
        <v>5.8597647058823528</v>
      </c>
      <c r="W47">
        <v>9.9549217054263561</v>
      </c>
      <c r="X47">
        <v>45.256477348463591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2.79657</v>
      </c>
      <c r="AE47">
        <v>15.166195200000001</v>
      </c>
      <c r="AF47">
        <v>2.7225000000000001</v>
      </c>
      <c r="AG47">
        <v>12.385638719999998</v>
      </c>
      <c r="AH47">
        <v>14.352676000000001</v>
      </c>
      <c r="AI47">
        <v>0</v>
      </c>
      <c r="AJ47">
        <v>0</v>
      </c>
      <c r="AK47">
        <v>7.9806499999999998</v>
      </c>
      <c r="AL47">
        <v>0</v>
      </c>
      <c r="AM47">
        <v>0</v>
      </c>
      <c r="AN47">
        <v>0.82259000000000004</v>
      </c>
      <c r="AO47">
        <v>6.8551392000000009</v>
      </c>
      <c r="AP47">
        <v>3.7337524114967038</v>
      </c>
      <c r="AQ47">
        <v>0</v>
      </c>
      <c r="AR47">
        <v>3.7257000000000011</v>
      </c>
      <c r="AS47">
        <v>3.0952499999999996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660.51252738574362</v>
      </c>
      <c r="DN47">
        <v>23.035797212852174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9.3554892016968747</v>
      </c>
      <c r="L48">
        <v>387.99838457266901</v>
      </c>
      <c r="M48">
        <v>22.08538163001294</v>
      </c>
      <c r="N48">
        <v>17.781269321428571</v>
      </c>
      <c r="O48">
        <v>0</v>
      </c>
      <c r="P48">
        <v>31.636038635223287</v>
      </c>
      <c r="Q48">
        <v>5.9585269121813038</v>
      </c>
      <c r="R48">
        <v>13.007943204294998</v>
      </c>
      <c r="S48">
        <v>8.1018228238519541</v>
      </c>
      <c r="T48">
        <v>0</v>
      </c>
      <c r="U48">
        <v>53.536407918149465</v>
      </c>
      <c r="V48">
        <v>5.8597647058823528</v>
      </c>
      <c r="W48">
        <v>9.9644631344612673</v>
      </c>
      <c r="X48">
        <v>45.256477348463591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2.79657</v>
      </c>
      <c r="AE48">
        <v>15.166195200000001</v>
      </c>
      <c r="AF48">
        <v>2.7225000000000001</v>
      </c>
      <c r="AG48">
        <v>12.385638719999998</v>
      </c>
      <c r="AH48">
        <v>14.352676000000001</v>
      </c>
      <c r="AI48">
        <v>0</v>
      </c>
      <c r="AJ48">
        <v>0</v>
      </c>
      <c r="AK48">
        <v>7.9806499999999998</v>
      </c>
      <c r="AL48">
        <v>0</v>
      </c>
      <c r="AM48">
        <v>0</v>
      </c>
      <c r="AN48">
        <v>0.82259000000000004</v>
      </c>
      <c r="AO48">
        <v>6.8551392000000009</v>
      </c>
      <c r="AP48">
        <v>3.7337524114967038</v>
      </c>
      <c r="AQ48">
        <v>0</v>
      </c>
      <c r="AR48">
        <v>3.7257000000000011</v>
      </c>
      <c r="AS48">
        <v>3.7143000000000006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661.71978024917371</v>
      </c>
      <c r="DN48">
        <v>23.077900690638355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9.3554833073322925</v>
      </c>
      <c r="L49">
        <v>387.99838457266901</v>
      </c>
      <c r="M49">
        <v>22.08538163001294</v>
      </c>
      <c r="N49">
        <v>17.781269321428571</v>
      </c>
      <c r="O49">
        <v>0</v>
      </c>
      <c r="P49">
        <v>31.636038635223287</v>
      </c>
      <c r="Q49">
        <v>6.1298140204271112</v>
      </c>
      <c r="R49">
        <v>13.007943204294998</v>
      </c>
      <c r="S49">
        <v>8.1018228238519541</v>
      </c>
      <c r="T49">
        <v>0</v>
      </c>
      <c r="U49">
        <v>53.536407918149465</v>
      </c>
      <c r="V49">
        <v>3.6182279691749772</v>
      </c>
      <c r="W49">
        <v>9.965567675159237</v>
      </c>
      <c r="X49">
        <v>45.256477348463591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2.79657</v>
      </c>
      <c r="AE49">
        <v>15.166195200000001</v>
      </c>
      <c r="AF49">
        <v>2.7225000000000001</v>
      </c>
      <c r="AG49">
        <v>12.385638719999998</v>
      </c>
      <c r="AH49">
        <v>14.352676000000001</v>
      </c>
      <c r="AI49">
        <v>0</v>
      </c>
      <c r="AJ49">
        <v>0</v>
      </c>
      <c r="AK49">
        <v>7.9806499999999998</v>
      </c>
      <c r="AL49">
        <v>0</v>
      </c>
      <c r="AM49">
        <v>0</v>
      </c>
      <c r="AN49">
        <v>0.82259000000000004</v>
      </c>
      <c r="AO49">
        <v>6.8551392000000009</v>
      </c>
      <c r="AP49">
        <v>3.7337524114967038</v>
      </c>
      <c r="AQ49">
        <v>0</v>
      </c>
      <c r="AR49">
        <v>3.7257000000000011</v>
      </c>
      <c r="AS49">
        <v>9.7859422772821887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665.58738748718145</v>
      </c>
      <c r="DN49">
        <v>23.21278474778466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9.3554833073322925</v>
      </c>
      <c r="L50">
        <v>387.99838457266901</v>
      </c>
      <c r="M50">
        <v>22.08538163001294</v>
      </c>
      <c r="N50">
        <v>17.781269321428571</v>
      </c>
      <c r="O50">
        <v>0</v>
      </c>
      <c r="P50">
        <v>31.636038635223287</v>
      </c>
      <c r="Q50">
        <v>6.1298140204271112</v>
      </c>
      <c r="R50">
        <v>13.007943204294998</v>
      </c>
      <c r="S50">
        <v>8.1018228238519541</v>
      </c>
      <c r="T50">
        <v>0</v>
      </c>
      <c r="U50">
        <v>53.536407918149465</v>
      </c>
      <c r="V50">
        <v>3.6182279691749772</v>
      </c>
      <c r="W50">
        <v>9.965567675159237</v>
      </c>
      <c r="X50">
        <v>45.256477348463591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2.79657</v>
      </c>
      <c r="AE50">
        <v>15.166195200000001</v>
      </c>
      <c r="AF50">
        <v>2.7225000000000001</v>
      </c>
      <c r="AG50">
        <v>12.385638719999998</v>
      </c>
      <c r="AH50">
        <v>14.352676000000001</v>
      </c>
      <c r="AI50">
        <v>0</v>
      </c>
      <c r="AJ50">
        <v>0</v>
      </c>
      <c r="AK50">
        <v>7.9806499999999998</v>
      </c>
      <c r="AL50">
        <v>0</v>
      </c>
      <c r="AM50">
        <v>0</v>
      </c>
      <c r="AN50">
        <v>0.82259000000000004</v>
      </c>
      <c r="AO50">
        <v>6.8551392000000009</v>
      </c>
      <c r="AP50">
        <v>3.7337524114967038</v>
      </c>
      <c r="AQ50">
        <v>0</v>
      </c>
      <c r="AR50">
        <v>14.902800000000003</v>
      </c>
      <c r="AS50">
        <v>9.7859422772821887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676.3878193398989</v>
      </c>
      <c r="DN50">
        <v>23.589452895067268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9.3554240160349842</v>
      </c>
      <c r="L51">
        <v>387.99838457266901</v>
      </c>
      <c r="M51">
        <v>22.08538163001294</v>
      </c>
      <c r="N51">
        <v>17.781269321428571</v>
      </c>
      <c r="O51">
        <v>0</v>
      </c>
      <c r="P51">
        <v>31.636038635223287</v>
      </c>
      <c r="Q51">
        <v>6.1298140204271112</v>
      </c>
      <c r="R51">
        <v>13.007943204294998</v>
      </c>
      <c r="S51">
        <v>8.1018228238519541</v>
      </c>
      <c r="T51">
        <v>0</v>
      </c>
      <c r="U51">
        <v>53.536407918149465</v>
      </c>
      <c r="V51">
        <v>3.6182279691749772</v>
      </c>
      <c r="W51">
        <v>9.965567675159237</v>
      </c>
      <c r="X51">
        <v>45.256477348463591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2.79657</v>
      </c>
      <c r="AE51">
        <v>10.110796800000001</v>
      </c>
      <c r="AF51">
        <v>2.7225000000000001</v>
      </c>
      <c r="AG51">
        <v>12.385638719999998</v>
      </c>
      <c r="AH51">
        <v>14.352676000000001</v>
      </c>
      <c r="AI51">
        <v>0</v>
      </c>
      <c r="AJ51">
        <v>0</v>
      </c>
      <c r="AK51">
        <v>7.9806499999999998</v>
      </c>
      <c r="AL51">
        <v>0</v>
      </c>
      <c r="AM51">
        <v>0</v>
      </c>
      <c r="AN51">
        <v>0.82259000000000004</v>
      </c>
      <c r="AO51">
        <v>6.8551392000000009</v>
      </c>
      <c r="AP51">
        <v>3.7337524114967038</v>
      </c>
      <c r="AQ51">
        <v>0</v>
      </c>
      <c r="AR51">
        <v>14.902800000000003</v>
      </c>
      <c r="AS51">
        <v>9.7859422772821887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671.50273047709288</v>
      </c>
      <c r="DN51">
        <v>23.419084066575941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9.3554240160349842</v>
      </c>
      <c r="L52">
        <v>387.99838457266901</v>
      </c>
      <c r="M52">
        <v>22.08538163001294</v>
      </c>
      <c r="N52">
        <v>17.781269321428571</v>
      </c>
      <c r="O52">
        <v>0</v>
      </c>
      <c r="P52">
        <v>31.636038635223287</v>
      </c>
      <c r="Q52">
        <v>6.1298140204271112</v>
      </c>
      <c r="R52">
        <v>13.007943204294998</v>
      </c>
      <c r="S52">
        <v>8.1018228238519541</v>
      </c>
      <c r="T52">
        <v>0</v>
      </c>
      <c r="U52">
        <v>53.536407918149465</v>
      </c>
      <c r="V52">
        <v>3.6182279691749772</v>
      </c>
      <c r="W52">
        <v>9.965567675159237</v>
      </c>
      <c r="X52">
        <v>45.256477348463591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2.79657</v>
      </c>
      <c r="AE52">
        <v>10.110796800000001</v>
      </c>
      <c r="AF52">
        <v>2.7225000000000001</v>
      </c>
      <c r="AG52">
        <v>12.385638719999998</v>
      </c>
      <c r="AH52">
        <v>14.352676000000001</v>
      </c>
      <c r="AI52">
        <v>0</v>
      </c>
      <c r="AJ52">
        <v>0</v>
      </c>
      <c r="AK52">
        <v>7.9806499999999998</v>
      </c>
      <c r="AL52">
        <v>0</v>
      </c>
      <c r="AM52">
        <v>0</v>
      </c>
      <c r="AN52">
        <v>0.82259000000000004</v>
      </c>
      <c r="AO52">
        <v>6.8551392000000009</v>
      </c>
      <c r="AP52">
        <v>3.7337524114967038</v>
      </c>
      <c r="AQ52">
        <v>0</v>
      </c>
      <c r="AR52">
        <v>3.7257000000000011</v>
      </c>
      <c r="AS52">
        <v>9.7859422772821887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660.70229862437543</v>
      </c>
      <c r="DN52">
        <v>23.042415919293333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9.3554833073322925</v>
      </c>
      <c r="L53">
        <v>387.99838457266901</v>
      </c>
      <c r="M53">
        <v>22.08538163001294</v>
      </c>
      <c r="N53">
        <v>17.781269321428571</v>
      </c>
      <c r="O53">
        <v>0</v>
      </c>
      <c r="P53">
        <v>31.636038635223287</v>
      </c>
      <c r="Q53">
        <v>6.1298140204271112</v>
      </c>
      <c r="R53">
        <v>13.005700683426898</v>
      </c>
      <c r="S53">
        <v>8.1018228238519541</v>
      </c>
      <c r="T53">
        <v>0</v>
      </c>
      <c r="U53">
        <v>53.536407918149465</v>
      </c>
      <c r="V53">
        <v>3.4965517241379311</v>
      </c>
      <c r="W53">
        <v>9.965567675159237</v>
      </c>
      <c r="X53">
        <v>45.256477348463591</v>
      </c>
      <c r="Y53">
        <v>0</v>
      </c>
      <c r="Z53">
        <v>0</v>
      </c>
      <c r="AA53">
        <v>0</v>
      </c>
      <c r="AB53">
        <v>3.6809999999999996</v>
      </c>
      <c r="AC53">
        <v>0</v>
      </c>
      <c r="AD53">
        <v>2.79657</v>
      </c>
      <c r="AE53">
        <v>10.110796800000001</v>
      </c>
      <c r="AF53">
        <v>2.7225000000000001</v>
      </c>
      <c r="AG53">
        <v>12.385638719999998</v>
      </c>
      <c r="AH53">
        <v>14.352676000000001</v>
      </c>
      <c r="AI53">
        <v>0</v>
      </c>
      <c r="AJ53">
        <v>0</v>
      </c>
      <c r="AK53">
        <v>7.9806499999999998</v>
      </c>
      <c r="AL53">
        <v>0</v>
      </c>
      <c r="AM53">
        <v>0</v>
      </c>
      <c r="AN53">
        <v>0.82259000000000004</v>
      </c>
      <c r="AO53">
        <v>8.1179280000000009</v>
      </c>
      <c r="AP53">
        <v>3.7337524114967038</v>
      </c>
      <c r="AQ53">
        <v>0</v>
      </c>
      <c r="AR53">
        <v>3.7257000000000011</v>
      </c>
      <c r="AS53">
        <v>3.7143000000000006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659.49276856839651</v>
      </c>
      <c r="DN53">
        <v>23.000233023382251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9.3554833073322925</v>
      </c>
      <c r="L54">
        <v>387.99838457266901</v>
      </c>
      <c r="M54">
        <v>22.08538163001294</v>
      </c>
      <c r="N54">
        <v>17.781269321428571</v>
      </c>
      <c r="O54">
        <v>0</v>
      </c>
      <c r="P54">
        <v>31.636038635223287</v>
      </c>
      <c r="Q54">
        <v>6.1298140204271112</v>
      </c>
      <c r="R54">
        <v>13.005700683426898</v>
      </c>
      <c r="S54">
        <v>8.1018228238519541</v>
      </c>
      <c r="T54">
        <v>0</v>
      </c>
      <c r="U54">
        <v>53.536407918149465</v>
      </c>
      <c r="V54">
        <v>3.4965517241379311</v>
      </c>
      <c r="W54">
        <v>9.965567675159237</v>
      </c>
      <c r="X54">
        <v>45.256477348463591</v>
      </c>
      <c r="Y54">
        <v>0</v>
      </c>
      <c r="Z54">
        <v>0</v>
      </c>
      <c r="AA54">
        <v>0</v>
      </c>
      <c r="AB54">
        <v>3.6809999999999996</v>
      </c>
      <c r="AC54">
        <v>0</v>
      </c>
      <c r="AD54">
        <v>2.79657</v>
      </c>
      <c r="AE54">
        <v>10.110796800000001</v>
      </c>
      <c r="AF54">
        <v>2.7225000000000001</v>
      </c>
      <c r="AG54">
        <v>12.385638719999998</v>
      </c>
      <c r="AH54">
        <v>14.352676000000001</v>
      </c>
      <c r="AI54">
        <v>0</v>
      </c>
      <c r="AJ54">
        <v>0</v>
      </c>
      <c r="AK54">
        <v>7.9806499999999998</v>
      </c>
      <c r="AL54">
        <v>0</v>
      </c>
      <c r="AM54">
        <v>0</v>
      </c>
      <c r="AN54">
        <v>0.82259000000000004</v>
      </c>
      <c r="AO54">
        <v>8.1179280000000009</v>
      </c>
      <c r="AP54">
        <v>3.7337524114967038</v>
      </c>
      <c r="AQ54">
        <v>0</v>
      </c>
      <c r="AR54">
        <v>3.7257000000000011</v>
      </c>
      <c r="AS54">
        <v>2.8889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658.69518440113529</v>
      </c>
      <c r="DN54">
        <v>22.972417190643625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317.99841723990988</v>
      </c>
      <c r="M55">
        <v>22.08538163001294</v>
      </c>
      <c r="N55">
        <v>17.781269321428571</v>
      </c>
      <c r="O55">
        <v>0</v>
      </c>
      <c r="P55">
        <v>31.636038635223287</v>
      </c>
      <c r="Q55">
        <v>0</v>
      </c>
      <c r="R55">
        <v>0</v>
      </c>
      <c r="S55">
        <v>1.0244179261576971</v>
      </c>
      <c r="T55">
        <v>0</v>
      </c>
      <c r="U55">
        <v>53.536407918149465</v>
      </c>
      <c r="V55">
        <v>3.4965517241379311</v>
      </c>
      <c r="W55">
        <v>9.965567675159237</v>
      </c>
      <c r="X55">
        <v>45.256477348463591</v>
      </c>
      <c r="Y55">
        <v>0</v>
      </c>
      <c r="Z55">
        <v>0</v>
      </c>
      <c r="AA55">
        <v>0</v>
      </c>
      <c r="AB55">
        <v>3.6809999999999996</v>
      </c>
      <c r="AC55">
        <v>0</v>
      </c>
      <c r="AD55">
        <v>2.79657</v>
      </c>
      <c r="AE55">
        <v>10.110796800000001</v>
      </c>
      <c r="AF55">
        <v>2.7225000000000001</v>
      </c>
      <c r="AG55">
        <v>12.385638719999998</v>
      </c>
      <c r="AH55">
        <v>14.352676000000001</v>
      </c>
      <c r="AI55">
        <v>0</v>
      </c>
      <c r="AJ55">
        <v>0</v>
      </c>
      <c r="AK55">
        <v>7.9806499999999998</v>
      </c>
      <c r="AL55">
        <v>0</v>
      </c>
      <c r="AM55">
        <v>0</v>
      </c>
      <c r="AN55">
        <v>0.82259000000000004</v>
      </c>
      <c r="AO55">
        <v>8.1179280000000009</v>
      </c>
      <c r="AP55">
        <v>3.7337524114967038</v>
      </c>
      <c r="AQ55">
        <v>0</v>
      </c>
      <c r="AR55">
        <v>3.7257000000000011</v>
      </c>
      <c r="AS55">
        <v>2.8889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556.68446824942396</v>
      </c>
      <c r="DN55">
        <v>19.414763100715099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317.99841723990988</v>
      </c>
      <c r="M56">
        <v>22.08538163001294</v>
      </c>
      <c r="N56">
        <v>17.781269321428571</v>
      </c>
      <c r="O56">
        <v>0</v>
      </c>
      <c r="P56">
        <v>31.636038635223287</v>
      </c>
      <c r="Q56">
        <v>0</v>
      </c>
      <c r="R56">
        <v>0</v>
      </c>
      <c r="S56">
        <v>0</v>
      </c>
      <c r="T56">
        <v>0</v>
      </c>
      <c r="U56">
        <v>53.536407918149465</v>
      </c>
      <c r="V56">
        <v>3.4965517241379311</v>
      </c>
      <c r="W56">
        <v>9.965567675159237</v>
      </c>
      <c r="X56">
        <v>45.256477348463591</v>
      </c>
      <c r="Y56">
        <v>0</v>
      </c>
      <c r="Z56">
        <v>0</v>
      </c>
      <c r="AA56">
        <v>0</v>
      </c>
      <c r="AB56">
        <v>3.6809999999999996</v>
      </c>
      <c r="AC56">
        <v>0</v>
      </c>
      <c r="AD56">
        <v>2.79657</v>
      </c>
      <c r="AE56">
        <v>10.110796800000001</v>
      </c>
      <c r="AF56">
        <v>2.7225000000000001</v>
      </c>
      <c r="AG56">
        <v>12.385638719999998</v>
      </c>
      <c r="AH56">
        <v>14.352676000000001</v>
      </c>
      <c r="AI56">
        <v>0</v>
      </c>
      <c r="AJ56">
        <v>0</v>
      </c>
      <c r="AK56">
        <v>7.9806499999999998</v>
      </c>
      <c r="AL56">
        <v>0</v>
      </c>
      <c r="AM56">
        <v>0</v>
      </c>
      <c r="AN56">
        <v>0.82259000000000004</v>
      </c>
      <c r="AO56">
        <v>8.1179280000000009</v>
      </c>
      <c r="AP56">
        <v>3.7337524114967038</v>
      </c>
      <c r="AQ56">
        <v>0</v>
      </c>
      <c r="AR56">
        <v>3.7257000000000011</v>
      </c>
      <c r="AS56">
        <v>2.8889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555.6945731968583</v>
      </c>
      <c r="DN56">
        <v>19.380240227123103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9.3554509409868309</v>
      </c>
      <c r="L57">
        <v>334.55107276119401</v>
      </c>
      <c r="M57">
        <v>22.08538163001294</v>
      </c>
      <c r="N57">
        <v>17.781269321428571</v>
      </c>
      <c r="O57">
        <v>0</v>
      </c>
      <c r="P57">
        <v>31.636038635223287</v>
      </c>
      <c r="Q57">
        <v>0</v>
      </c>
      <c r="R57">
        <v>12.566269125</v>
      </c>
      <c r="S57">
        <v>0</v>
      </c>
      <c r="T57">
        <v>0</v>
      </c>
      <c r="U57">
        <v>53.536407918149465</v>
      </c>
      <c r="V57">
        <v>3.4965517241379311</v>
      </c>
      <c r="W57">
        <v>9.965567675159237</v>
      </c>
      <c r="X57">
        <v>45.256477348463591</v>
      </c>
      <c r="Y57">
        <v>0</v>
      </c>
      <c r="Z57">
        <v>0</v>
      </c>
      <c r="AA57">
        <v>0</v>
      </c>
      <c r="AB57">
        <v>3.6809999999999996</v>
      </c>
      <c r="AC57">
        <v>0</v>
      </c>
      <c r="AD57">
        <v>2.79657</v>
      </c>
      <c r="AE57">
        <v>10.110796800000001</v>
      </c>
      <c r="AF57">
        <v>2.7225000000000001</v>
      </c>
      <c r="AG57">
        <v>12.385638719999998</v>
      </c>
      <c r="AH57">
        <v>14.352676000000001</v>
      </c>
      <c r="AI57">
        <v>0</v>
      </c>
      <c r="AJ57">
        <v>0</v>
      </c>
      <c r="AK57">
        <v>7.9806499999999998</v>
      </c>
      <c r="AL57">
        <v>0</v>
      </c>
      <c r="AM57">
        <v>0</v>
      </c>
      <c r="AN57">
        <v>0.82259000000000004</v>
      </c>
      <c r="AO57">
        <v>8.1179280000000009</v>
      </c>
      <c r="AP57">
        <v>3.7337524114967038</v>
      </c>
      <c r="AQ57">
        <v>0</v>
      </c>
      <c r="AR57">
        <v>3.7257000000000011</v>
      </c>
      <c r="AS57">
        <v>2.8889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592.87236226111906</v>
      </c>
      <c r="DN57">
        <v>20.676826750133337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9.3553957557038956</v>
      </c>
      <c r="L58">
        <v>387.99838457266901</v>
      </c>
      <c r="M58">
        <v>22.08538163001294</v>
      </c>
      <c r="N58">
        <v>17.781269321428571</v>
      </c>
      <c r="O58">
        <v>0</v>
      </c>
      <c r="P58">
        <v>31.636038635223287</v>
      </c>
      <c r="Q58">
        <v>0</v>
      </c>
      <c r="R58">
        <v>13.005700683426898</v>
      </c>
      <c r="S58">
        <v>0</v>
      </c>
      <c r="T58">
        <v>0</v>
      </c>
      <c r="U58">
        <v>53.536407918149465</v>
      </c>
      <c r="V58">
        <v>3.4965517241379311</v>
      </c>
      <c r="W58">
        <v>9.965567675159237</v>
      </c>
      <c r="X58">
        <v>45.256477348463591</v>
      </c>
      <c r="Y58">
        <v>0</v>
      </c>
      <c r="Z58">
        <v>0</v>
      </c>
      <c r="AA58">
        <v>0</v>
      </c>
      <c r="AB58">
        <v>3.6809999999999996</v>
      </c>
      <c r="AC58">
        <v>0</v>
      </c>
      <c r="AD58">
        <v>2.79657</v>
      </c>
      <c r="AE58">
        <v>10.110796800000001</v>
      </c>
      <c r="AF58">
        <v>2.7225000000000001</v>
      </c>
      <c r="AG58">
        <v>12.385638719999998</v>
      </c>
      <c r="AH58">
        <v>14.352676000000001</v>
      </c>
      <c r="AI58">
        <v>0</v>
      </c>
      <c r="AJ58">
        <v>0</v>
      </c>
      <c r="AK58">
        <v>7.9806499999999998</v>
      </c>
      <c r="AL58">
        <v>0</v>
      </c>
      <c r="AM58">
        <v>0</v>
      </c>
      <c r="AN58">
        <v>0.82259000000000004</v>
      </c>
      <c r="AO58">
        <v>8.1179280000000009</v>
      </c>
      <c r="AP58">
        <v>3.7337524114967038</v>
      </c>
      <c r="AQ58">
        <v>0</v>
      </c>
      <c r="AR58">
        <v>3.7257000000000011</v>
      </c>
      <c r="AS58">
        <v>2.8889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644.94306923855925</v>
      </c>
      <c r="DN58">
        <v>22.492807957312159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9.3554738350699154</v>
      </c>
      <c r="L59">
        <v>412.2327163724604</v>
      </c>
      <c r="M59">
        <v>22.08538163001294</v>
      </c>
      <c r="N59">
        <v>17.781269321428571</v>
      </c>
      <c r="O59">
        <v>0</v>
      </c>
      <c r="P59">
        <v>31.636038635223287</v>
      </c>
      <c r="Q59">
        <v>5.0790718867712998</v>
      </c>
      <c r="R59">
        <v>13.005700683426898</v>
      </c>
      <c r="S59">
        <v>8.1018228238519541</v>
      </c>
      <c r="T59">
        <v>0</v>
      </c>
      <c r="U59">
        <v>53.536407918149465</v>
      </c>
      <c r="V59">
        <v>3.4965517241379311</v>
      </c>
      <c r="W59">
        <v>9.965567675159237</v>
      </c>
      <c r="X59">
        <v>45.256477348463591</v>
      </c>
      <c r="Y59">
        <v>0</v>
      </c>
      <c r="Z59">
        <v>0</v>
      </c>
      <c r="AA59">
        <v>0</v>
      </c>
      <c r="AB59">
        <v>3.6809999999999996</v>
      </c>
      <c r="AC59">
        <v>0</v>
      </c>
      <c r="AD59">
        <v>2.79657</v>
      </c>
      <c r="AE59">
        <v>10.110796800000001</v>
      </c>
      <c r="AF59">
        <v>2.7225000000000001</v>
      </c>
      <c r="AG59">
        <v>12.385638719999998</v>
      </c>
      <c r="AH59">
        <v>14.352676000000001</v>
      </c>
      <c r="AI59">
        <v>0</v>
      </c>
      <c r="AJ59">
        <v>0</v>
      </c>
      <c r="AK59">
        <v>7.9806499999999998</v>
      </c>
      <c r="AL59">
        <v>0</v>
      </c>
      <c r="AM59">
        <v>0</v>
      </c>
      <c r="AN59">
        <v>0.82259000000000004</v>
      </c>
      <c r="AO59">
        <v>8.1179280000000009</v>
      </c>
      <c r="AP59">
        <v>3.7337524114967038</v>
      </c>
      <c r="AQ59">
        <v>0</v>
      </c>
      <c r="AR59">
        <v>3.7257000000000011</v>
      </c>
      <c r="AS59">
        <v>2.8889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681.09747812122635</v>
      </c>
      <c r="DN59">
        <v>23.753703664425757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9.3553967181286986</v>
      </c>
      <c r="L60">
        <v>412.2327163724604</v>
      </c>
      <c r="M60">
        <v>22.08538163001294</v>
      </c>
      <c r="N60">
        <v>17.781269321428571</v>
      </c>
      <c r="O60">
        <v>0</v>
      </c>
      <c r="P60">
        <v>31.636038635223287</v>
      </c>
      <c r="Q60">
        <v>6.1298140204271112</v>
      </c>
      <c r="R60">
        <v>13.005700683426898</v>
      </c>
      <c r="S60">
        <v>8.1018228238519541</v>
      </c>
      <c r="T60">
        <v>0</v>
      </c>
      <c r="U60">
        <v>53.536407918149465</v>
      </c>
      <c r="V60">
        <v>3.4965517241379311</v>
      </c>
      <c r="W60">
        <v>9.965567675159237</v>
      </c>
      <c r="X60">
        <v>45.256477348463591</v>
      </c>
      <c r="Y60">
        <v>0</v>
      </c>
      <c r="Z60">
        <v>0</v>
      </c>
      <c r="AA60">
        <v>0</v>
      </c>
      <c r="AB60">
        <v>3.6809999999999996</v>
      </c>
      <c r="AC60">
        <v>0</v>
      </c>
      <c r="AD60">
        <v>2.79657</v>
      </c>
      <c r="AE60">
        <v>10.110796800000001</v>
      </c>
      <c r="AF60">
        <v>2.7225000000000001</v>
      </c>
      <c r="AG60">
        <v>12.385638719999998</v>
      </c>
      <c r="AH60">
        <v>14.352676000000001</v>
      </c>
      <c r="AI60">
        <v>0</v>
      </c>
      <c r="AJ60">
        <v>0</v>
      </c>
      <c r="AK60">
        <v>7.9806499999999998</v>
      </c>
      <c r="AL60">
        <v>0</v>
      </c>
      <c r="AM60">
        <v>0</v>
      </c>
      <c r="AN60">
        <v>0.82259000000000004</v>
      </c>
      <c r="AO60">
        <v>8.1179280000000009</v>
      </c>
      <c r="AP60">
        <v>3.7337524114967038</v>
      </c>
      <c r="AQ60">
        <v>0</v>
      </c>
      <c r="AR60">
        <v>3.7257000000000011</v>
      </c>
      <c r="AS60">
        <v>2.8889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682.11273554714512</v>
      </c>
      <c r="DN60">
        <v>23.789111255221684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9.3555049964091506</v>
      </c>
      <c r="L61">
        <v>412.2327163724604</v>
      </c>
      <c r="M61">
        <v>22.08538163001294</v>
      </c>
      <c r="N61">
        <v>17.781269321428571</v>
      </c>
      <c r="O61">
        <v>0</v>
      </c>
      <c r="P61">
        <v>31.636038635223287</v>
      </c>
      <c r="Q61">
        <v>6.1298140204271112</v>
      </c>
      <c r="R61">
        <v>13.005700683426898</v>
      </c>
      <c r="S61">
        <v>8.1018228238519541</v>
      </c>
      <c r="T61">
        <v>0</v>
      </c>
      <c r="U61">
        <v>53.536407918149465</v>
      </c>
      <c r="V61">
        <v>3.4965517241379311</v>
      </c>
      <c r="W61">
        <v>9.965567675159237</v>
      </c>
      <c r="X61">
        <v>45.256477348463591</v>
      </c>
      <c r="Y61">
        <v>0</v>
      </c>
      <c r="Z61">
        <v>0</v>
      </c>
      <c r="AA61">
        <v>0</v>
      </c>
      <c r="AB61">
        <v>3.6809999999999996</v>
      </c>
      <c r="AC61">
        <v>0</v>
      </c>
      <c r="AD61">
        <v>2.79657</v>
      </c>
      <c r="AE61">
        <v>10.110796800000001</v>
      </c>
      <c r="AF61">
        <v>2.7225000000000001</v>
      </c>
      <c r="AG61">
        <v>12.385638719999998</v>
      </c>
      <c r="AH61">
        <v>14.352676000000001</v>
      </c>
      <c r="AI61">
        <v>0</v>
      </c>
      <c r="AJ61">
        <v>0</v>
      </c>
      <c r="AK61">
        <v>7.9806499999999998</v>
      </c>
      <c r="AL61">
        <v>0</v>
      </c>
      <c r="AM61">
        <v>0</v>
      </c>
      <c r="AN61">
        <v>0.82259000000000004</v>
      </c>
      <c r="AO61">
        <v>8.1179280000000009</v>
      </c>
      <c r="AP61">
        <v>3.7337524114967038</v>
      </c>
      <c r="AQ61">
        <v>0</v>
      </c>
      <c r="AR61">
        <v>3.7257000000000011</v>
      </c>
      <c r="AS61">
        <v>2.8889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682.11284017694948</v>
      </c>
      <c r="DN61">
        <v>23.789114903697765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8.9620355001754035</v>
      </c>
      <c r="L62">
        <v>412.2327163724604</v>
      </c>
      <c r="M62">
        <v>22.08538163001294</v>
      </c>
      <c r="N62">
        <v>17.781269321428571</v>
      </c>
      <c r="O62">
        <v>0</v>
      </c>
      <c r="P62">
        <v>31.636038635223287</v>
      </c>
      <c r="Q62">
        <v>6.1298140204271112</v>
      </c>
      <c r="R62">
        <v>13.005700683426898</v>
      </c>
      <c r="S62">
        <v>8.1018228238519541</v>
      </c>
      <c r="T62">
        <v>0</v>
      </c>
      <c r="U62">
        <v>53.536407918149465</v>
      </c>
      <c r="V62">
        <v>3.4965517241379311</v>
      </c>
      <c r="W62">
        <v>9.965567675159237</v>
      </c>
      <c r="X62">
        <v>45.256477348463591</v>
      </c>
      <c r="Y62">
        <v>0</v>
      </c>
      <c r="Z62">
        <v>0</v>
      </c>
      <c r="AA62">
        <v>0</v>
      </c>
      <c r="AB62">
        <v>3.6809999999999996</v>
      </c>
      <c r="AC62">
        <v>0</v>
      </c>
      <c r="AD62">
        <v>2.79657</v>
      </c>
      <c r="AE62">
        <v>10.110796800000001</v>
      </c>
      <c r="AF62">
        <v>2.7225000000000001</v>
      </c>
      <c r="AG62">
        <v>12.385638719999998</v>
      </c>
      <c r="AH62">
        <v>14.352676000000001</v>
      </c>
      <c r="AI62">
        <v>0</v>
      </c>
      <c r="AJ62">
        <v>0</v>
      </c>
      <c r="AK62">
        <v>7.9806499999999998</v>
      </c>
      <c r="AL62">
        <v>0</v>
      </c>
      <c r="AM62">
        <v>0</v>
      </c>
      <c r="AN62">
        <v>0.82259000000000004</v>
      </c>
      <c r="AO62">
        <v>8.1179280000000009</v>
      </c>
      <c r="AP62">
        <v>3.7337524114967038</v>
      </c>
      <c r="AQ62">
        <v>0</v>
      </c>
      <c r="AR62">
        <v>3.7257000000000011</v>
      </c>
      <c r="AS62">
        <v>2.8889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681.73263059645319</v>
      </c>
      <c r="DN62">
        <v>23.775854987960159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9.3553967181286986</v>
      </c>
      <c r="L63">
        <v>412.2327163724604</v>
      </c>
      <c r="M63">
        <v>26.035920120411937</v>
      </c>
      <c r="N63">
        <v>17.781269321428571</v>
      </c>
      <c r="O63">
        <v>0</v>
      </c>
      <c r="P63">
        <v>31.636038635223287</v>
      </c>
      <c r="Q63">
        <v>6.1298140204271112</v>
      </c>
      <c r="R63">
        <v>13.005700683426898</v>
      </c>
      <c r="S63">
        <v>8.1018228238519541</v>
      </c>
      <c r="T63">
        <v>0</v>
      </c>
      <c r="U63">
        <v>53.536407918149465</v>
      </c>
      <c r="V63">
        <v>3.4965517241379311</v>
      </c>
      <c r="W63">
        <v>9.965567675159237</v>
      </c>
      <c r="X63">
        <v>45.256477348463591</v>
      </c>
      <c r="Y63">
        <v>0</v>
      </c>
      <c r="Z63">
        <v>0</v>
      </c>
      <c r="AA63">
        <v>0</v>
      </c>
      <c r="AB63">
        <v>3.6809999999999996</v>
      </c>
      <c r="AC63">
        <v>0</v>
      </c>
      <c r="AD63">
        <v>2.79657</v>
      </c>
      <c r="AE63">
        <v>10.110796800000001</v>
      </c>
      <c r="AF63">
        <v>2.7225000000000001</v>
      </c>
      <c r="AG63">
        <v>12.385638719999998</v>
      </c>
      <c r="AH63">
        <v>14.352676000000001</v>
      </c>
      <c r="AI63">
        <v>0</v>
      </c>
      <c r="AJ63">
        <v>0</v>
      </c>
      <c r="AK63">
        <v>7.9806499999999998</v>
      </c>
      <c r="AL63">
        <v>0</v>
      </c>
      <c r="AM63">
        <v>0</v>
      </c>
      <c r="AN63">
        <v>0.82259000000000004</v>
      </c>
      <c r="AO63">
        <v>8.1179280000000009</v>
      </c>
      <c r="AP63">
        <v>3.7337524114967038</v>
      </c>
      <c r="AQ63">
        <v>0</v>
      </c>
      <c r="AR63">
        <v>3.7257000000000011</v>
      </c>
      <c r="AS63">
        <v>2.8889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685.93014074571613</v>
      </c>
      <c r="DN63">
        <v>23.922244547049687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9.3554935404241526</v>
      </c>
      <c r="L64">
        <v>412.2327163724604</v>
      </c>
      <c r="M64">
        <v>29.213655090962511</v>
      </c>
      <c r="N64">
        <v>17.781269321428571</v>
      </c>
      <c r="O64">
        <v>0</v>
      </c>
      <c r="P64">
        <v>31.636038635223287</v>
      </c>
      <c r="Q64">
        <v>6.1298140204271112</v>
      </c>
      <c r="R64">
        <v>13.005700683426898</v>
      </c>
      <c r="S64">
        <v>8.1018228238519541</v>
      </c>
      <c r="T64">
        <v>0</v>
      </c>
      <c r="U64">
        <v>53.536407918149465</v>
      </c>
      <c r="V64">
        <v>3.4965517241379311</v>
      </c>
      <c r="W64">
        <v>9.965567675159237</v>
      </c>
      <c r="X64">
        <v>45.256477348463591</v>
      </c>
      <c r="Y64">
        <v>0</v>
      </c>
      <c r="Z64">
        <v>0</v>
      </c>
      <c r="AA64">
        <v>0</v>
      </c>
      <c r="AB64">
        <v>3.6809999999999996</v>
      </c>
      <c r="AC64">
        <v>0</v>
      </c>
      <c r="AD64">
        <v>2.79657</v>
      </c>
      <c r="AE64">
        <v>10.110796800000001</v>
      </c>
      <c r="AF64">
        <v>2.7225000000000001</v>
      </c>
      <c r="AG64">
        <v>12.385638719999998</v>
      </c>
      <c r="AH64">
        <v>14.352676000000001</v>
      </c>
      <c r="AI64">
        <v>0</v>
      </c>
      <c r="AJ64">
        <v>0</v>
      </c>
      <c r="AK64">
        <v>7.9806499999999998</v>
      </c>
      <c r="AL64">
        <v>0</v>
      </c>
      <c r="AM64">
        <v>0</v>
      </c>
      <c r="AN64">
        <v>0.82259000000000004</v>
      </c>
      <c r="AO64">
        <v>8.1179280000000009</v>
      </c>
      <c r="AP64">
        <v>3.7337524114967038</v>
      </c>
      <c r="AQ64">
        <v>0</v>
      </c>
      <c r="AR64">
        <v>3.7257000000000011</v>
      </c>
      <c r="AS64">
        <v>2.8889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689.00087982833963</v>
      </c>
      <c r="DN64">
        <v>24.029337257272083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9.3552059466000355</v>
      </c>
      <c r="L65">
        <v>411.35551429728451</v>
      </c>
      <c r="M65">
        <v>26.007761966364814</v>
      </c>
      <c r="N65">
        <v>17.781269321428571</v>
      </c>
      <c r="O65">
        <v>0</v>
      </c>
      <c r="P65">
        <v>31.636038635223287</v>
      </c>
      <c r="Q65">
        <v>6.1303721601489753</v>
      </c>
      <c r="R65">
        <v>13.005700683426898</v>
      </c>
      <c r="S65">
        <v>8.1031332644628105</v>
      </c>
      <c r="T65">
        <v>0</v>
      </c>
      <c r="U65">
        <v>53.536407918149465</v>
      </c>
      <c r="V65">
        <v>3.4965517241379311</v>
      </c>
      <c r="W65">
        <v>9.965567675159237</v>
      </c>
      <c r="X65">
        <v>45.256477348463591</v>
      </c>
      <c r="Y65">
        <v>0</v>
      </c>
      <c r="Z65">
        <v>0</v>
      </c>
      <c r="AA65">
        <v>0</v>
      </c>
      <c r="AB65">
        <v>3.6809999999999996</v>
      </c>
      <c r="AC65">
        <v>0</v>
      </c>
      <c r="AD65">
        <v>2.79657</v>
      </c>
      <c r="AE65">
        <v>10.110796800000001</v>
      </c>
      <c r="AF65">
        <v>2.7225000000000001</v>
      </c>
      <c r="AG65">
        <v>12.385638719999998</v>
      </c>
      <c r="AH65">
        <v>14.352676000000001</v>
      </c>
      <c r="AI65">
        <v>0</v>
      </c>
      <c r="AJ65">
        <v>0</v>
      </c>
      <c r="AK65">
        <v>7.9806499999999998</v>
      </c>
      <c r="AL65">
        <v>0</v>
      </c>
      <c r="AM65">
        <v>0</v>
      </c>
      <c r="AN65">
        <v>0.82259000000000004</v>
      </c>
      <c r="AO65">
        <v>8.1179280000000009</v>
      </c>
      <c r="AP65">
        <v>3.7337524114967038</v>
      </c>
      <c r="AQ65">
        <v>0</v>
      </c>
      <c r="AR65">
        <v>3.7257000000000011</v>
      </c>
      <c r="AS65">
        <v>2.8889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685.05691211153601</v>
      </c>
      <c r="DN65">
        <v>23.891790760810729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9.3552721182508236</v>
      </c>
      <c r="L66">
        <v>411.35551429728451</v>
      </c>
      <c r="M66">
        <v>26.007761966364814</v>
      </c>
      <c r="N66">
        <v>17.781269321428571</v>
      </c>
      <c r="O66">
        <v>0</v>
      </c>
      <c r="P66">
        <v>31.636038635223287</v>
      </c>
      <c r="Q66">
        <v>6.1303721601489753</v>
      </c>
      <c r="R66">
        <v>13.005700683426898</v>
      </c>
      <c r="S66">
        <v>8.1031332644628105</v>
      </c>
      <c r="T66">
        <v>0</v>
      </c>
      <c r="U66">
        <v>53.536407918149465</v>
      </c>
      <c r="V66">
        <v>3.4965517241379311</v>
      </c>
      <c r="W66">
        <v>9.965567675159237</v>
      </c>
      <c r="X66">
        <v>45.256477348463591</v>
      </c>
      <c r="Y66">
        <v>0</v>
      </c>
      <c r="Z66">
        <v>2.0007000000000006</v>
      </c>
      <c r="AA66">
        <v>0</v>
      </c>
      <c r="AB66">
        <v>3.6809999999999996</v>
      </c>
      <c r="AC66">
        <v>0</v>
      </c>
      <c r="AD66">
        <v>2.79657</v>
      </c>
      <c r="AE66">
        <v>10.110796800000001</v>
      </c>
      <c r="AF66">
        <v>2.7225000000000001</v>
      </c>
      <c r="AG66">
        <v>12.385638719999998</v>
      </c>
      <c r="AH66">
        <v>14.352676000000001</v>
      </c>
      <c r="AI66">
        <v>0</v>
      </c>
      <c r="AJ66">
        <v>0</v>
      </c>
      <c r="AK66">
        <v>7.9806499999999998</v>
      </c>
      <c r="AL66">
        <v>0</v>
      </c>
      <c r="AM66">
        <v>0</v>
      </c>
      <c r="AN66">
        <v>0.82259000000000004</v>
      </c>
      <c r="AO66">
        <v>8.1179280000000009</v>
      </c>
      <c r="AP66">
        <v>3.7337524114967038</v>
      </c>
      <c r="AQ66">
        <v>0</v>
      </c>
      <c r="AR66">
        <v>3.7257000000000011</v>
      </c>
      <c r="AS66">
        <v>2.8889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686.99025245100859</v>
      </c>
      <c r="DN66">
        <v>23.959216592989009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9.3553415650118907</v>
      </c>
      <c r="L67">
        <v>411.10549307000844</v>
      </c>
      <c r="M67">
        <v>27.786136757142856</v>
      </c>
      <c r="N67">
        <v>17.781269321428571</v>
      </c>
      <c r="O67">
        <v>0</v>
      </c>
      <c r="P67">
        <v>31.636038635223287</v>
      </c>
      <c r="Q67">
        <v>6.0965286428571437</v>
      </c>
      <c r="R67">
        <v>13.005700683426898</v>
      </c>
      <c r="S67">
        <v>8.0981600603737416</v>
      </c>
      <c r="T67">
        <v>0</v>
      </c>
      <c r="U67">
        <v>53.536407918149465</v>
      </c>
      <c r="V67">
        <v>3.4965517241379311</v>
      </c>
      <c r="W67">
        <v>9.965567675159237</v>
      </c>
      <c r="X67">
        <v>30.166477033568349</v>
      </c>
      <c r="Y67">
        <v>0</v>
      </c>
      <c r="Z67">
        <v>2.0007000000000006</v>
      </c>
      <c r="AA67">
        <v>0</v>
      </c>
      <c r="AB67">
        <v>3.6809999999999996</v>
      </c>
      <c r="AC67">
        <v>0</v>
      </c>
      <c r="AD67">
        <v>0.40529999999999994</v>
      </c>
      <c r="AE67">
        <v>10.110796800000001</v>
      </c>
      <c r="AF67">
        <v>2.7225000000000001</v>
      </c>
      <c r="AG67">
        <v>12.385638719999998</v>
      </c>
      <c r="AH67">
        <v>14.352676000000001</v>
      </c>
      <c r="AI67">
        <v>0</v>
      </c>
      <c r="AJ67">
        <v>0</v>
      </c>
      <c r="AK67">
        <v>7.9806499999999998</v>
      </c>
      <c r="AL67">
        <v>0</v>
      </c>
      <c r="AM67">
        <v>0</v>
      </c>
      <c r="AN67">
        <v>0.82259000000000004</v>
      </c>
      <c r="AO67">
        <v>8.1179280000000009</v>
      </c>
      <c r="AP67">
        <v>3.7337524114967038</v>
      </c>
      <c r="AQ67">
        <v>0</v>
      </c>
      <c r="AR67">
        <v>14.902800000000003</v>
      </c>
      <c r="AS67">
        <v>2.8889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682.33794081941664</v>
      </c>
      <c r="DN67">
        <v>23.796964198567817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9.3553415650118907</v>
      </c>
      <c r="L68">
        <v>411.10549307000844</v>
      </c>
      <c r="M68">
        <v>28.231271091113612</v>
      </c>
      <c r="N68">
        <v>17.781269321428571</v>
      </c>
      <c r="O68">
        <v>0</v>
      </c>
      <c r="P68">
        <v>31.636038635223287</v>
      </c>
      <c r="Q68">
        <v>6.1317203776041662</v>
      </c>
      <c r="R68">
        <v>13.005700683426898</v>
      </c>
      <c r="S68">
        <v>8.1024944949736728</v>
      </c>
      <c r="T68">
        <v>0</v>
      </c>
      <c r="U68">
        <v>53.536407918149465</v>
      </c>
      <c r="V68">
        <v>3.4965517241379311</v>
      </c>
      <c r="W68">
        <v>9.965567675159237</v>
      </c>
      <c r="X68">
        <v>30.166477033568349</v>
      </c>
      <c r="Y68">
        <v>0</v>
      </c>
      <c r="Z68">
        <v>2.0007000000000006</v>
      </c>
      <c r="AA68">
        <v>0</v>
      </c>
      <c r="AB68">
        <v>3.6809999999999996</v>
      </c>
      <c r="AC68">
        <v>0</v>
      </c>
      <c r="AD68">
        <v>0.40529999999999994</v>
      </c>
      <c r="AE68">
        <v>10.110796800000001</v>
      </c>
      <c r="AF68">
        <v>2.7225000000000001</v>
      </c>
      <c r="AG68">
        <v>12.385638719999998</v>
      </c>
      <c r="AH68">
        <v>14.352676000000001</v>
      </c>
      <c r="AI68">
        <v>0</v>
      </c>
      <c r="AJ68">
        <v>0</v>
      </c>
      <c r="AK68">
        <v>7.9806499999999998</v>
      </c>
      <c r="AL68">
        <v>0</v>
      </c>
      <c r="AM68">
        <v>0</v>
      </c>
      <c r="AN68">
        <v>0.82259000000000004</v>
      </c>
      <c r="AO68">
        <v>8.1179280000000009</v>
      </c>
      <c r="AP68">
        <v>3.7337524114967038</v>
      </c>
      <c r="AQ68">
        <v>0</v>
      </c>
      <c r="AR68">
        <v>14.902800000000003</v>
      </c>
      <c r="AS68">
        <v>2.8889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682.80626799048412</v>
      </c>
      <c r="DN68">
        <v>23.813297530818073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9.3553415650118907</v>
      </c>
      <c r="L69">
        <v>399.35062636661138</v>
      </c>
      <c r="M69">
        <v>28.231271091113612</v>
      </c>
      <c r="N69">
        <v>17.781269321428571</v>
      </c>
      <c r="O69">
        <v>0</v>
      </c>
      <c r="P69">
        <v>31.636038635223287</v>
      </c>
      <c r="Q69">
        <v>6.126939409632314</v>
      </c>
      <c r="R69">
        <v>13.005700683426898</v>
      </c>
      <c r="S69">
        <v>8.1033130588235309</v>
      </c>
      <c r="T69">
        <v>0</v>
      </c>
      <c r="U69">
        <v>53.536407918149465</v>
      </c>
      <c r="V69">
        <v>3.4965517241379311</v>
      </c>
      <c r="W69">
        <v>9.965567675159237</v>
      </c>
      <c r="X69">
        <v>30.166477033568349</v>
      </c>
      <c r="Y69">
        <v>0</v>
      </c>
      <c r="Z69">
        <v>2.0007000000000006</v>
      </c>
      <c r="AA69">
        <v>0</v>
      </c>
      <c r="AB69">
        <v>3.6809999999999996</v>
      </c>
      <c r="AC69">
        <v>0</v>
      </c>
      <c r="AD69">
        <v>0.40529999999999994</v>
      </c>
      <c r="AE69">
        <v>10.110796800000001</v>
      </c>
      <c r="AF69">
        <v>2.7225000000000001</v>
      </c>
      <c r="AG69">
        <v>12.385638719999998</v>
      </c>
      <c r="AH69">
        <v>14.352676000000001</v>
      </c>
      <c r="AI69">
        <v>0</v>
      </c>
      <c r="AJ69">
        <v>0</v>
      </c>
      <c r="AK69">
        <v>7.9806499999999998</v>
      </c>
      <c r="AL69">
        <v>0</v>
      </c>
      <c r="AM69">
        <v>0</v>
      </c>
      <c r="AN69">
        <v>0.82259000000000004</v>
      </c>
      <c r="AO69">
        <v>7.215936000000001</v>
      </c>
      <c r="AP69">
        <v>3.7337524114967038</v>
      </c>
      <c r="AQ69">
        <v>0</v>
      </c>
      <c r="AR69">
        <v>4.7418000000000005</v>
      </c>
      <c r="AS69">
        <v>2.8889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660.75354230680477</v>
      </c>
      <c r="DN69">
        <v>23.044202106978428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9.3553415650118907</v>
      </c>
      <c r="L70">
        <v>399.35062636661138</v>
      </c>
      <c r="M70">
        <v>28.231271091113612</v>
      </c>
      <c r="N70">
        <v>17.781269321428571</v>
      </c>
      <c r="O70">
        <v>0</v>
      </c>
      <c r="P70">
        <v>31.636038635223287</v>
      </c>
      <c r="Q70">
        <v>6.126939409632314</v>
      </c>
      <c r="R70">
        <v>13.005700683426898</v>
      </c>
      <c r="S70">
        <v>8.1033130588235309</v>
      </c>
      <c r="T70">
        <v>0</v>
      </c>
      <c r="U70">
        <v>53.536407918149465</v>
      </c>
      <c r="V70">
        <v>3.4965517241379311</v>
      </c>
      <c r="W70">
        <v>9.965567675159237</v>
      </c>
      <c r="X70">
        <v>30.166477033568349</v>
      </c>
      <c r="Y70">
        <v>0</v>
      </c>
      <c r="Z70">
        <v>2.0007000000000006</v>
      </c>
      <c r="AA70">
        <v>0</v>
      </c>
      <c r="AB70">
        <v>3.6809999999999996</v>
      </c>
      <c r="AC70">
        <v>0</v>
      </c>
      <c r="AD70">
        <v>0.40529999999999994</v>
      </c>
      <c r="AE70">
        <v>10.110796800000001</v>
      </c>
      <c r="AF70">
        <v>2.7225000000000001</v>
      </c>
      <c r="AG70">
        <v>12.385638719999998</v>
      </c>
      <c r="AH70">
        <v>14.352676000000001</v>
      </c>
      <c r="AI70">
        <v>0</v>
      </c>
      <c r="AJ70">
        <v>0</v>
      </c>
      <c r="AK70">
        <v>7.9806499999999998</v>
      </c>
      <c r="AL70">
        <v>0</v>
      </c>
      <c r="AM70">
        <v>0</v>
      </c>
      <c r="AN70">
        <v>0.82259000000000004</v>
      </c>
      <c r="AO70">
        <v>7.215936000000001</v>
      </c>
      <c r="AP70">
        <v>3.7337524114967038</v>
      </c>
      <c r="AQ70">
        <v>0</v>
      </c>
      <c r="AR70">
        <v>3.3870000000000009</v>
      </c>
      <c r="AS70">
        <v>3.0952499999999996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659.6437952006587</v>
      </c>
      <c r="DN70">
        <v>23.005499213124512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9.3553415650118907</v>
      </c>
      <c r="L71">
        <v>394.87682725262601</v>
      </c>
      <c r="M71">
        <v>28.231271091113612</v>
      </c>
      <c r="N71">
        <v>17.781269321428571</v>
      </c>
      <c r="O71">
        <v>0</v>
      </c>
      <c r="P71">
        <v>31.636038635223287</v>
      </c>
      <c r="Q71">
        <v>6.126939409632314</v>
      </c>
      <c r="R71">
        <v>13.005700683426898</v>
      </c>
      <c r="S71">
        <v>8.1033130588235309</v>
      </c>
      <c r="T71">
        <v>0</v>
      </c>
      <c r="U71">
        <v>53.536407918149465</v>
      </c>
      <c r="V71">
        <v>3.4965517241379311</v>
      </c>
      <c r="W71">
        <v>9.965567675159237</v>
      </c>
      <c r="X71">
        <v>30.166477033568349</v>
      </c>
      <c r="Y71">
        <v>0</v>
      </c>
      <c r="Z71">
        <v>2.0007000000000006</v>
      </c>
      <c r="AA71">
        <v>0</v>
      </c>
      <c r="AB71">
        <v>3.6809999999999996</v>
      </c>
      <c r="AC71">
        <v>0</v>
      </c>
      <c r="AD71">
        <v>0.40529999999999994</v>
      </c>
      <c r="AE71">
        <v>10.110796800000001</v>
      </c>
      <c r="AF71">
        <v>2.7225000000000001</v>
      </c>
      <c r="AG71">
        <v>12.385638719999998</v>
      </c>
      <c r="AH71">
        <v>14.352676000000001</v>
      </c>
      <c r="AI71">
        <v>0</v>
      </c>
      <c r="AJ71">
        <v>0</v>
      </c>
      <c r="AK71">
        <v>7.9806499999999998</v>
      </c>
      <c r="AL71">
        <v>0</v>
      </c>
      <c r="AM71">
        <v>0</v>
      </c>
      <c r="AN71">
        <v>0.82259000000000004</v>
      </c>
      <c r="AO71">
        <v>7.215936000000001</v>
      </c>
      <c r="AP71">
        <v>3.7337524114967038</v>
      </c>
      <c r="AQ71">
        <v>0</v>
      </c>
      <c r="AR71">
        <v>3.3870000000000009</v>
      </c>
      <c r="AS71">
        <v>5.1174799999999987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657.2748432978243</v>
      </c>
      <c r="DN71">
        <v>22.922882001973417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9.3553415650118907</v>
      </c>
      <c r="L72">
        <v>394.87682725262601</v>
      </c>
      <c r="M72">
        <v>28.231271091113612</v>
      </c>
      <c r="N72">
        <v>17.781269321428571</v>
      </c>
      <c r="O72">
        <v>0</v>
      </c>
      <c r="P72">
        <v>31.636038635223287</v>
      </c>
      <c r="Q72">
        <v>6.126939409632314</v>
      </c>
      <c r="R72">
        <v>13.005700683426898</v>
      </c>
      <c r="S72">
        <v>8.1033130588235309</v>
      </c>
      <c r="T72">
        <v>0</v>
      </c>
      <c r="U72">
        <v>53.536407918149465</v>
      </c>
      <c r="V72">
        <v>3.137525050709939</v>
      </c>
      <c r="W72">
        <v>9.965567675159237</v>
      </c>
      <c r="X72">
        <v>30.166477033568349</v>
      </c>
      <c r="Y72">
        <v>0</v>
      </c>
      <c r="Z72">
        <v>0</v>
      </c>
      <c r="AA72">
        <v>0</v>
      </c>
      <c r="AB72">
        <v>3.6809999999999996</v>
      </c>
      <c r="AC72">
        <v>0</v>
      </c>
      <c r="AD72">
        <v>0.40529999999999994</v>
      </c>
      <c r="AE72">
        <v>10.110796800000001</v>
      </c>
      <c r="AF72">
        <v>2.7225000000000001</v>
      </c>
      <c r="AG72">
        <v>12.385638719999998</v>
      </c>
      <c r="AH72">
        <v>14.352676000000001</v>
      </c>
      <c r="AI72">
        <v>0</v>
      </c>
      <c r="AJ72">
        <v>0</v>
      </c>
      <c r="AK72">
        <v>7.9806499999999998</v>
      </c>
      <c r="AL72">
        <v>0</v>
      </c>
      <c r="AM72">
        <v>0</v>
      </c>
      <c r="AN72">
        <v>0.82259000000000004</v>
      </c>
      <c r="AO72">
        <v>7.215936000000001</v>
      </c>
      <c r="AP72">
        <v>3.7337524114967038</v>
      </c>
      <c r="AQ72">
        <v>4.7358499999999992</v>
      </c>
      <c r="AR72">
        <v>3.3870000000000009</v>
      </c>
      <c r="AS72">
        <v>5.1174799999999987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659.570891013449</v>
      </c>
      <c r="DN72">
        <v>23.002957612920696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9.3553415650118907</v>
      </c>
      <c r="L73">
        <v>393.34221846619749</v>
      </c>
      <c r="M73">
        <v>28.231271091113612</v>
      </c>
      <c r="N73">
        <v>17.781269321428571</v>
      </c>
      <c r="O73">
        <v>0</v>
      </c>
      <c r="P73">
        <v>31.636038635223287</v>
      </c>
      <c r="Q73">
        <v>6.126939409632314</v>
      </c>
      <c r="R73">
        <v>13.005700683426898</v>
      </c>
      <c r="S73">
        <v>8.1033130588235309</v>
      </c>
      <c r="T73">
        <v>0</v>
      </c>
      <c r="U73">
        <v>53.536407918149465</v>
      </c>
      <c r="V73">
        <v>1.1368715083798884</v>
      </c>
      <c r="W73">
        <v>9.965567675159237</v>
      </c>
      <c r="X73">
        <v>30.166477033568349</v>
      </c>
      <c r="Y73">
        <v>0</v>
      </c>
      <c r="Z73">
        <v>0</v>
      </c>
      <c r="AA73">
        <v>0</v>
      </c>
      <c r="AB73">
        <v>3.6809999999999996</v>
      </c>
      <c r="AC73">
        <v>0</v>
      </c>
      <c r="AD73">
        <v>0.40529999999999994</v>
      </c>
      <c r="AE73">
        <v>10.110796800000001</v>
      </c>
      <c r="AF73">
        <v>2.7225000000000001</v>
      </c>
      <c r="AG73">
        <v>12.385638719999998</v>
      </c>
      <c r="AH73">
        <v>18.885100000000005</v>
      </c>
      <c r="AI73">
        <v>0</v>
      </c>
      <c r="AJ73">
        <v>0</v>
      </c>
      <c r="AK73">
        <v>7.9806499999999998</v>
      </c>
      <c r="AL73">
        <v>0</v>
      </c>
      <c r="AM73">
        <v>0</v>
      </c>
      <c r="AN73">
        <v>0.82259000000000004</v>
      </c>
      <c r="AO73">
        <v>6.8551392000000009</v>
      </c>
      <c r="AP73">
        <v>3.7337524114967038</v>
      </c>
      <c r="AQ73">
        <v>9.5490199999999987</v>
      </c>
      <c r="AR73">
        <v>3.3870000000000009</v>
      </c>
      <c r="AS73">
        <v>2.8889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662.6833003295792</v>
      </c>
      <c r="DN73">
        <v>23.111503168032012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9.3553415650118907</v>
      </c>
      <c r="L74">
        <v>393.34221846619749</v>
      </c>
      <c r="M74">
        <v>28.231271091113612</v>
      </c>
      <c r="N74">
        <v>17.781269321428571</v>
      </c>
      <c r="O74">
        <v>0</v>
      </c>
      <c r="P74">
        <v>31.636038635223287</v>
      </c>
      <c r="Q74">
        <v>6.126939409632314</v>
      </c>
      <c r="R74">
        <v>13.005700683426898</v>
      </c>
      <c r="S74">
        <v>8.1033130588235309</v>
      </c>
      <c r="T74">
        <v>0</v>
      </c>
      <c r="U74">
        <v>53.536407918149465</v>
      </c>
      <c r="V74">
        <v>1.1368715083798884</v>
      </c>
      <c r="W74">
        <v>9.965567675159237</v>
      </c>
      <c r="X74">
        <v>30.166477033568349</v>
      </c>
      <c r="Y74">
        <v>0</v>
      </c>
      <c r="Z74">
        <v>0</v>
      </c>
      <c r="AA74">
        <v>1.9387121123326845</v>
      </c>
      <c r="AB74">
        <v>3.6809999999999996</v>
      </c>
      <c r="AC74">
        <v>0</v>
      </c>
      <c r="AD74">
        <v>0.40529999999999994</v>
      </c>
      <c r="AE74">
        <v>10.110796800000001</v>
      </c>
      <c r="AF74">
        <v>2.7225000000000001</v>
      </c>
      <c r="AG74">
        <v>12.385638719999998</v>
      </c>
      <c r="AH74">
        <v>18.885100000000005</v>
      </c>
      <c r="AI74">
        <v>0</v>
      </c>
      <c r="AJ74">
        <v>0</v>
      </c>
      <c r="AK74">
        <v>7.9806499999999998</v>
      </c>
      <c r="AL74">
        <v>0</v>
      </c>
      <c r="AM74">
        <v>0</v>
      </c>
      <c r="AN74">
        <v>0.82259000000000004</v>
      </c>
      <c r="AO74">
        <v>6.8551392000000009</v>
      </c>
      <c r="AP74">
        <v>3.7337524114967038</v>
      </c>
      <c r="AQ74">
        <v>13.917599999999998</v>
      </c>
      <c r="AR74">
        <v>4.0644000000000009</v>
      </c>
      <c r="AS74">
        <v>2.8889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669.43256415813153</v>
      </c>
      <c r="DN74">
        <v>23.346931451812249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9.3553415650118907</v>
      </c>
      <c r="L75">
        <v>388.01058513251149</v>
      </c>
      <c r="M75">
        <v>28.231271091113612</v>
      </c>
      <c r="N75">
        <v>17.781269321428571</v>
      </c>
      <c r="O75">
        <v>0</v>
      </c>
      <c r="P75">
        <v>31.636038635223287</v>
      </c>
      <c r="Q75">
        <v>6.126939409632314</v>
      </c>
      <c r="R75">
        <v>13.005700683426898</v>
      </c>
      <c r="S75">
        <v>8.1033130588235309</v>
      </c>
      <c r="T75">
        <v>0</v>
      </c>
      <c r="U75">
        <v>53.536407918149465</v>
      </c>
      <c r="V75">
        <v>1.1368715083798884</v>
      </c>
      <c r="W75">
        <v>9.965567675159237</v>
      </c>
      <c r="X75">
        <v>30.166477033568349</v>
      </c>
      <c r="Y75">
        <v>0</v>
      </c>
      <c r="Z75">
        <v>0</v>
      </c>
      <c r="AA75">
        <v>3.51391570360299</v>
      </c>
      <c r="AB75">
        <v>3.6809999999999996</v>
      </c>
      <c r="AC75">
        <v>0</v>
      </c>
      <c r="AD75">
        <v>0.40529999999999994</v>
      </c>
      <c r="AE75">
        <v>15.166195200000001</v>
      </c>
      <c r="AF75">
        <v>2.7225000000000001</v>
      </c>
      <c r="AG75">
        <v>12.385638719999998</v>
      </c>
      <c r="AH75">
        <v>18.885100000000005</v>
      </c>
      <c r="AI75">
        <v>0</v>
      </c>
      <c r="AJ75">
        <v>0</v>
      </c>
      <c r="AK75">
        <v>7.9806499999999998</v>
      </c>
      <c r="AL75">
        <v>0</v>
      </c>
      <c r="AM75">
        <v>0</v>
      </c>
      <c r="AN75">
        <v>0.78432999999999997</v>
      </c>
      <c r="AO75">
        <v>7.215936000000001</v>
      </c>
      <c r="AP75">
        <v>3.7337524114967038</v>
      </c>
      <c r="AQ75">
        <v>13.917599999999998</v>
      </c>
      <c r="AR75">
        <v>4.0644000000000009</v>
      </c>
      <c r="AS75">
        <v>2.8889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670.999389130596</v>
      </c>
      <c r="DN75">
        <v>23.401611936931829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9.3553415650118907</v>
      </c>
      <c r="L76">
        <v>388.01058513251149</v>
      </c>
      <c r="M76">
        <v>28.231271091113612</v>
      </c>
      <c r="N76">
        <v>17.781269321428571</v>
      </c>
      <c r="O76">
        <v>0</v>
      </c>
      <c r="P76">
        <v>31.636038635223287</v>
      </c>
      <c r="Q76">
        <v>6.126939409632314</v>
      </c>
      <c r="R76">
        <v>13.005700683426898</v>
      </c>
      <c r="S76">
        <v>8.1033130588235309</v>
      </c>
      <c r="T76">
        <v>0</v>
      </c>
      <c r="U76">
        <v>53.536407918149465</v>
      </c>
      <c r="V76">
        <v>1.1368715083798884</v>
      </c>
      <c r="W76">
        <v>9.965567675159237</v>
      </c>
      <c r="X76">
        <v>30.166477033568349</v>
      </c>
      <c r="Y76">
        <v>0</v>
      </c>
      <c r="Z76">
        <v>0</v>
      </c>
      <c r="AA76">
        <v>6.7854923931643967</v>
      </c>
      <c r="AB76">
        <v>3.6809999999999996</v>
      </c>
      <c r="AC76">
        <v>0</v>
      </c>
      <c r="AD76">
        <v>0.40529999999999994</v>
      </c>
      <c r="AE76">
        <v>15.166195200000001</v>
      </c>
      <c r="AF76">
        <v>2.7225000000000001</v>
      </c>
      <c r="AG76">
        <v>12.385638719999998</v>
      </c>
      <c r="AH76">
        <v>25.567520000000002</v>
      </c>
      <c r="AI76">
        <v>0</v>
      </c>
      <c r="AJ76">
        <v>0</v>
      </c>
      <c r="AK76">
        <v>7.9806499999999998</v>
      </c>
      <c r="AL76">
        <v>0</v>
      </c>
      <c r="AM76">
        <v>1.1042999999999998</v>
      </c>
      <c r="AN76">
        <v>0.78432999999999997</v>
      </c>
      <c r="AO76">
        <v>7.215936000000001</v>
      </c>
      <c r="AP76">
        <v>3.7337524114967038</v>
      </c>
      <c r="AQ76">
        <v>16.121219999999997</v>
      </c>
      <c r="AR76">
        <v>4.0644000000000009</v>
      </c>
      <c r="AS76">
        <v>2.8889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683.81430551220922</v>
      </c>
      <c r="DN76">
        <v>23.848612244880059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9.3553415650118907</v>
      </c>
      <c r="L77">
        <v>381.86974759958167</v>
      </c>
      <c r="M77">
        <v>28.231271091113612</v>
      </c>
      <c r="N77">
        <v>17.781269321428571</v>
      </c>
      <c r="O77">
        <v>0</v>
      </c>
      <c r="P77">
        <v>31.636038635223287</v>
      </c>
      <c r="Q77">
        <v>6.126939409632314</v>
      </c>
      <c r="R77">
        <v>13.005700683426898</v>
      </c>
      <c r="S77">
        <v>8.1033130588235309</v>
      </c>
      <c r="T77">
        <v>0</v>
      </c>
      <c r="U77">
        <v>53.536407918149465</v>
      </c>
      <c r="V77">
        <v>1.1368715083798884</v>
      </c>
      <c r="W77">
        <v>10.293986468559297</v>
      </c>
      <c r="X77">
        <v>30.166477033568349</v>
      </c>
      <c r="Y77">
        <v>0</v>
      </c>
      <c r="Z77">
        <v>0</v>
      </c>
      <c r="AA77">
        <v>10.178238589746591</v>
      </c>
      <c r="AB77">
        <v>4.0409199999999998</v>
      </c>
      <c r="AC77">
        <v>2.9693200000000006</v>
      </c>
      <c r="AD77">
        <v>5.59314</v>
      </c>
      <c r="AE77">
        <v>15.166195200000001</v>
      </c>
      <c r="AF77">
        <v>2.7225000000000001</v>
      </c>
      <c r="AG77">
        <v>12.385638719999998</v>
      </c>
      <c r="AH77">
        <v>34.864800000000002</v>
      </c>
      <c r="AI77">
        <v>0.97650000000000026</v>
      </c>
      <c r="AJ77">
        <v>0</v>
      </c>
      <c r="AK77">
        <v>7.9806499999999998</v>
      </c>
      <c r="AL77">
        <v>0</v>
      </c>
      <c r="AM77">
        <v>1.3905999999999996</v>
      </c>
      <c r="AN77">
        <v>0.78432999999999997</v>
      </c>
      <c r="AO77">
        <v>7.6669320000000001</v>
      </c>
      <c r="AP77">
        <v>3.7337524114967038</v>
      </c>
      <c r="AQ77">
        <v>19.098039999999994</v>
      </c>
      <c r="AR77">
        <v>4.0644000000000009</v>
      </c>
      <c r="AS77">
        <v>2.8889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703.22265686540038</v>
      </c>
      <c r="DN77">
        <v>24.52556434874122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9.3553415650118907</v>
      </c>
      <c r="L78">
        <v>381.86974759958167</v>
      </c>
      <c r="M78">
        <v>28.231271091113612</v>
      </c>
      <c r="N78">
        <v>17.781269321428571</v>
      </c>
      <c r="O78">
        <v>0</v>
      </c>
      <c r="P78">
        <v>31.636038635223287</v>
      </c>
      <c r="Q78">
        <v>6.126939409632314</v>
      </c>
      <c r="R78">
        <v>13.005700683426898</v>
      </c>
      <c r="S78">
        <v>8.1033130588235309</v>
      </c>
      <c r="T78">
        <v>0</v>
      </c>
      <c r="U78">
        <v>53.536407918149465</v>
      </c>
      <c r="V78">
        <v>1.1368715083798884</v>
      </c>
      <c r="W78">
        <v>10.293986468559297</v>
      </c>
      <c r="X78">
        <v>30.166477033568349</v>
      </c>
      <c r="Y78">
        <v>0</v>
      </c>
      <c r="Z78">
        <v>1.0125</v>
      </c>
      <c r="AA78">
        <v>11.632272673996107</v>
      </c>
      <c r="AB78">
        <v>8.0818399999999997</v>
      </c>
      <c r="AC78">
        <v>5.9386400000000013</v>
      </c>
      <c r="AD78">
        <v>8.3897100000000009</v>
      </c>
      <c r="AE78">
        <v>15.166195200000001</v>
      </c>
      <c r="AF78">
        <v>2.7225000000000001</v>
      </c>
      <c r="AG78">
        <v>12.385638719999998</v>
      </c>
      <c r="AH78">
        <v>34.864800000000002</v>
      </c>
      <c r="AI78">
        <v>1.5624</v>
      </c>
      <c r="AJ78">
        <v>0</v>
      </c>
      <c r="AK78">
        <v>7.9806499999999998</v>
      </c>
      <c r="AL78">
        <v>0</v>
      </c>
      <c r="AM78">
        <v>1.5950999999999997</v>
      </c>
      <c r="AN78">
        <v>0.78432999999999997</v>
      </c>
      <c r="AO78">
        <v>7.6669320000000001</v>
      </c>
      <c r="AP78">
        <v>3.7337524114967038</v>
      </c>
      <c r="AQ78">
        <v>19.098039999999994</v>
      </c>
      <c r="AR78">
        <v>4.0644000000000009</v>
      </c>
      <c r="AS78">
        <v>2.8889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715.84611980341958</v>
      </c>
      <c r="DN78">
        <v>24.965845494971774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9.3553415650118907</v>
      </c>
      <c r="L79">
        <v>381.86974759958167</v>
      </c>
      <c r="M79">
        <v>28.231271091113612</v>
      </c>
      <c r="N79">
        <v>17.781269321428571</v>
      </c>
      <c r="O79">
        <v>0</v>
      </c>
      <c r="P79">
        <v>31.636038635223287</v>
      </c>
      <c r="Q79">
        <v>6.126939409632314</v>
      </c>
      <c r="R79">
        <v>13.005700683426898</v>
      </c>
      <c r="S79">
        <v>8.1033130588235309</v>
      </c>
      <c r="T79">
        <v>0</v>
      </c>
      <c r="U79">
        <v>53.536407918149465</v>
      </c>
      <c r="V79">
        <v>1.1368715083798884</v>
      </c>
      <c r="W79">
        <v>10.293986468559297</v>
      </c>
      <c r="X79">
        <v>30.166477033568349</v>
      </c>
      <c r="Y79">
        <v>0</v>
      </c>
      <c r="Z79">
        <v>6.0021000000000013</v>
      </c>
      <c r="AA79">
        <v>12.929271077146673</v>
      </c>
      <c r="AB79">
        <v>12.12276</v>
      </c>
      <c r="AC79">
        <v>8.9169460386367216</v>
      </c>
      <c r="AD79">
        <v>11.2122192</v>
      </c>
      <c r="AE79">
        <v>15.166195200000001</v>
      </c>
      <c r="AF79">
        <v>3.0249999999999995</v>
      </c>
      <c r="AG79">
        <v>12.385638719999998</v>
      </c>
      <c r="AH79">
        <v>43.058028000000007</v>
      </c>
      <c r="AI79">
        <v>10.033732800000001</v>
      </c>
      <c r="AJ79">
        <v>0</v>
      </c>
      <c r="AK79">
        <v>7.9806499999999998</v>
      </c>
      <c r="AL79">
        <v>0</v>
      </c>
      <c r="AM79">
        <v>4.8491039999999996</v>
      </c>
      <c r="AN79">
        <v>0.78432999999999997</v>
      </c>
      <c r="AO79">
        <v>7.6669320000000001</v>
      </c>
      <c r="AP79">
        <v>3.7337524114967038</v>
      </c>
      <c r="AQ79">
        <v>19.098039999999994</v>
      </c>
      <c r="AR79">
        <v>5.0804999999999998</v>
      </c>
      <c r="AS79">
        <v>2.8889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751.95237131654756</v>
      </c>
      <c r="DN79">
        <v>26.225092423631157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9.3553415650118907</v>
      </c>
      <c r="L80">
        <v>381.86974759958167</v>
      </c>
      <c r="M80">
        <v>28.231271091113612</v>
      </c>
      <c r="N80">
        <v>17.781269321428571</v>
      </c>
      <c r="O80">
        <v>0</v>
      </c>
      <c r="P80">
        <v>31.636038635223287</v>
      </c>
      <c r="Q80">
        <v>6.126939409632314</v>
      </c>
      <c r="R80">
        <v>13.005700683426898</v>
      </c>
      <c r="S80">
        <v>8.1033130588235309</v>
      </c>
      <c r="T80">
        <v>0</v>
      </c>
      <c r="U80">
        <v>53.536407918149465</v>
      </c>
      <c r="V80">
        <v>1.1368715083798884</v>
      </c>
      <c r="W80">
        <v>10.293986468559297</v>
      </c>
      <c r="X80">
        <v>30.166477033568349</v>
      </c>
      <c r="Y80">
        <v>0</v>
      </c>
      <c r="Z80">
        <v>6.0021000000000013</v>
      </c>
      <c r="AA80">
        <v>12.929271077146673</v>
      </c>
      <c r="AB80">
        <v>12.12276</v>
      </c>
      <c r="AC80">
        <v>8.9169460386367216</v>
      </c>
      <c r="AD80">
        <v>11.2122192</v>
      </c>
      <c r="AE80">
        <v>15.166195200000001</v>
      </c>
      <c r="AF80">
        <v>3.0249999999999995</v>
      </c>
      <c r="AG80">
        <v>12.385638719999998</v>
      </c>
      <c r="AH80">
        <v>43.058028000000007</v>
      </c>
      <c r="AI80">
        <v>10.033732800000001</v>
      </c>
      <c r="AJ80">
        <v>0</v>
      </c>
      <c r="AK80">
        <v>7.9806499999999998</v>
      </c>
      <c r="AL80">
        <v>0</v>
      </c>
      <c r="AM80">
        <v>4.8491039999999996</v>
      </c>
      <c r="AN80">
        <v>0.78432999999999997</v>
      </c>
      <c r="AO80">
        <v>7.6669320000000001</v>
      </c>
      <c r="AP80">
        <v>3.7337524114967038</v>
      </c>
      <c r="AQ80">
        <v>19.098039999999994</v>
      </c>
      <c r="AR80">
        <v>5.0804999999999998</v>
      </c>
      <c r="AS80">
        <v>2.8889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751.95237131654756</v>
      </c>
      <c r="DN80">
        <v>26.225092423631157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9.3553415650118907</v>
      </c>
      <c r="L81">
        <v>381.86974759958167</v>
      </c>
      <c r="M81">
        <v>28.231271091113612</v>
      </c>
      <c r="N81">
        <v>17.781269321428571</v>
      </c>
      <c r="O81">
        <v>0</v>
      </c>
      <c r="P81">
        <v>31.636038635223287</v>
      </c>
      <c r="Q81">
        <v>6.126939409632314</v>
      </c>
      <c r="R81">
        <v>13.005700683426898</v>
      </c>
      <c r="S81">
        <v>8.1033130588235309</v>
      </c>
      <c r="T81">
        <v>0</v>
      </c>
      <c r="U81">
        <v>53.536407918149465</v>
      </c>
      <c r="V81">
        <v>1.1368715083798884</v>
      </c>
      <c r="W81">
        <v>10.293986468559297</v>
      </c>
      <c r="X81">
        <v>30.166477033568349</v>
      </c>
      <c r="Y81">
        <v>0</v>
      </c>
      <c r="Z81">
        <v>6.0021000000000013</v>
      </c>
      <c r="AA81">
        <v>12.929271077146673</v>
      </c>
      <c r="AB81">
        <v>12.12276</v>
      </c>
      <c r="AC81">
        <v>8.9169460386367216</v>
      </c>
      <c r="AD81">
        <v>11.2122192</v>
      </c>
      <c r="AE81">
        <v>15.166195200000001</v>
      </c>
      <c r="AF81">
        <v>3.0249999999999995</v>
      </c>
      <c r="AG81">
        <v>12.385638719999998</v>
      </c>
      <c r="AH81">
        <v>43.058028000000007</v>
      </c>
      <c r="AI81">
        <v>10.033732800000001</v>
      </c>
      <c r="AJ81">
        <v>0</v>
      </c>
      <c r="AK81">
        <v>7.9806499999999998</v>
      </c>
      <c r="AL81">
        <v>0</v>
      </c>
      <c r="AM81">
        <v>4.8491039999999996</v>
      </c>
      <c r="AN81">
        <v>0.78432999999999997</v>
      </c>
      <c r="AO81">
        <v>8.1179280000000009</v>
      </c>
      <c r="AP81">
        <v>3.7337524114967038</v>
      </c>
      <c r="AQ81">
        <v>19.098039999999994</v>
      </c>
      <c r="AR81">
        <v>5.0804999999999998</v>
      </c>
      <c r="AS81">
        <v>2.8889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752.38816875134762</v>
      </c>
      <c r="DN81">
        <v>26.240290988831159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9.3553415650118907</v>
      </c>
      <c r="L82">
        <v>381.86974759958167</v>
      </c>
      <c r="M82">
        <v>28.231271091113612</v>
      </c>
      <c r="N82">
        <v>17.781269321428571</v>
      </c>
      <c r="O82">
        <v>0</v>
      </c>
      <c r="P82">
        <v>31.636038635223287</v>
      </c>
      <c r="Q82">
        <v>6.126939409632314</v>
      </c>
      <c r="R82">
        <v>13.005700683426898</v>
      </c>
      <c r="S82">
        <v>8.1033130588235309</v>
      </c>
      <c r="T82">
        <v>0</v>
      </c>
      <c r="U82">
        <v>53.536407918149465</v>
      </c>
      <c r="V82">
        <v>1.1368715083798884</v>
      </c>
      <c r="W82">
        <v>10.293986468559297</v>
      </c>
      <c r="X82">
        <v>30.166477033568349</v>
      </c>
      <c r="Y82">
        <v>0</v>
      </c>
      <c r="Z82">
        <v>6.0021000000000013</v>
      </c>
      <c r="AA82">
        <v>12.929271077146673</v>
      </c>
      <c r="AB82">
        <v>12.12276</v>
      </c>
      <c r="AC82">
        <v>8.9169460386367216</v>
      </c>
      <c r="AD82">
        <v>11.2122192</v>
      </c>
      <c r="AE82">
        <v>15.166195200000001</v>
      </c>
      <c r="AF82">
        <v>3.0249999999999995</v>
      </c>
      <c r="AG82">
        <v>12.385638719999998</v>
      </c>
      <c r="AH82">
        <v>43.058028000000007</v>
      </c>
      <c r="AI82">
        <v>10.033732800000001</v>
      </c>
      <c r="AJ82">
        <v>0</v>
      </c>
      <c r="AK82">
        <v>7.9806499999999998</v>
      </c>
      <c r="AL82">
        <v>0</v>
      </c>
      <c r="AM82">
        <v>4.8491039999999996</v>
      </c>
      <c r="AN82">
        <v>0.78432999999999997</v>
      </c>
      <c r="AO82">
        <v>8.1179280000000009</v>
      </c>
      <c r="AP82">
        <v>3.7337524114967038</v>
      </c>
      <c r="AQ82">
        <v>19.098039999999994</v>
      </c>
      <c r="AR82">
        <v>5.0804999999999998</v>
      </c>
      <c r="AS82">
        <v>2.8889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752.38816875134762</v>
      </c>
      <c r="DN82">
        <v>26.240290988831159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9.3553415650118907</v>
      </c>
      <c r="L83">
        <v>382.15951326171688</v>
      </c>
      <c r="M83">
        <v>28.231271091113612</v>
      </c>
      <c r="N83">
        <v>17.781269321428571</v>
      </c>
      <c r="O83">
        <v>0</v>
      </c>
      <c r="P83">
        <v>31.636038635223287</v>
      </c>
      <c r="Q83">
        <v>6.126939409632314</v>
      </c>
      <c r="R83">
        <v>13.005700683426898</v>
      </c>
      <c r="S83">
        <v>8.1033130588235309</v>
      </c>
      <c r="T83">
        <v>0</v>
      </c>
      <c r="U83">
        <v>53.536407918149465</v>
      </c>
      <c r="V83">
        <v>1.1368715083798884</v>
      </c>
      <c r="W83">
        <v>10.293986468559297</v>
      </c>
      <c r="X83">
        <v>30.166477033568349</v>
      </c>
      <c r="Y83">
        <v>0</v>
      </c>
      <c r="Z83">
        <v>0.67500000000000004</v>
      </c>
      <c r="AA83">
        <v>12.929271077146673</v>
      </c>
      <c r="AB83">
        <v>12.12276</v>
      </c>
      <c r="AC83">
        <v>8.9169460386367216</v>
      </c>
      <c r="AD83">
        <v>11.2122192</v>
      </c>
      <c r="AE83">
        <v>15.166195200000001</v>
      </c>
      <c r="AF83">
        <v>3.0249999999999995</v>
      </c>
      <c r="AG83">
        <v>12.385638719999998</v>
      </c>
      <c r="AH83">
        <v>43.058028000000007</v>
      </c>
      <c r="AI83">
        <v>10.033732800000001</v>
      </c>
      <c r="AJ83">
        <v>0</v>
      </c>
      <c r="AK83">
        <v>7.9806499999999998</v>
      </c>
      <c r="AL83">
        <v>0</v>
      </c>
      <c r="AM83">
        <v>4.8491039999999996</v>
      </c>
      <c r="AN83">
        <v>0.78432999999999997</v>
      </c>
      <c r="AO83">
        <v>8.1179280000000009</v>
      </c>
      <c r="AP83">
        <v>3.7337524114967038</v>
      </c>
      <c r="AQ83">
        <v>19.098039999999994</v>
      </c>
      <c r="AR83">
        <v>3.3870000000000009</v>
      </c>
      <c r="AS83">
        <v>2.8889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745.88416356715425</v>
      </c>
      <c r="DN83">
        <v>26.013461835159696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9.3553415650118907</v>
      </c>
      <c r="L84">
        <v>382.30439609278449</v>
      </c>
      <c r="M84">
        <v>28.231271091113612</v>
      </c>
      <c r="N84">
        <v>17.781269321428571</v>
      </c>
      <c r="O84">
        <v>0</v>
      </c>
      <c r="P84">
        <v>31.636038635223287</v>
      </c>
      <c r="Q84">
        <v>6.126939409632314</v>
      </c>
      <c r="R84">
        <v>13.005700683426898</v>
      </c>
      <c r="S84">
        <v>8.1033130588235309</v>
      </c>
      <c r="T84">
        <v>0</v>
      </c>
      <c r="U84">
        <v>53.536407918149465</v>
      </c>
      <c r="V84">
        <v>1.1368715083798884</v>
      </c>
      <c r="W84">
        <v>10.293986468559297</v>
      </c>
      <c r="X84">
        <v>30.166477033568349</v>
      </c>
      <c r="Y84">
        <v>0</v>
      </c>
      <c r="Z84">
        <v>0</v>
      </c>
      <c r="AA84">
        <v>12.929271077146673</v>
      </c>
      <c r="AB84">
        <v>12.12276</v>
      </c>
      <c r="AC84">
        <v>8.9169460386367216</v>
      </c>
      <c r="AD84">
        <v>11.2122192</v>
      </c>
      <c r="AE84">
        <v>15.166195200000001</v>
      </c>
      <c r="AF84">
        <v>3.0249999999999995</v>
      </c>
      <c r="AG84">
        <v>12.385638719999998</v>
      </c>
      <c r="AH84">
        <v>43.058028000000007</v>
      </c>
      <c r="AI84">
        <v>10.033732800000001</v>
      </c>
      <c r="AJ84">
        <v>0</v>
      </c>
      <c r="AK84">
        <v>7.9806499999999998</v>
      </c>
      <c r="AL84">
        <v>0</v>
      </c>
      <c r="AM84">
        <v>4.8491039999999996</v>
      </c>
      <c r="AN84">
        <v>0.78432999999999997</v>
      </c>
      <c r="AO84">
        <v>8.1179280000000009</v>
      </c>
      <c r="AP84">
        <v>3.7337524114967038</v>
      </c>
      <c r="AQ84">
        <v>19.098039999999994</v>
      </c>
      <c r="AR84">
        <v>3.3870000000000009</v>
      </c>
      <c r="AS84">
        <v>2.8889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745.37191134664863</v>
      </c>
      <c r="DN84">
        <v>25.995596886732997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9.3553415650118907</v>
      </c>
      <c r="L85">
        <v>382.44927892385203</v>
      </c>
      <c r="M85">
        <v>28.231271091113612</v>
      </c>
      <c r="N85">
        <v>17.781269321428571</v>
      </c>
      <c r="O85">
        <v>0</v>
      </c>
      <c r="P85">
        <v>31.636038635223287</v>
      </c>
      <c r="Q85">
        <v>6.126939409632314</v>
      </c>
      <c r="R85">
        <v>13.005700683426898</v>
      </c>
      <c r="S85">
        <v>8.1033130588235309</v>
      </c>
      <c r="T85">
        <v>0</v>
      </c>
      <c r="U85">
        <v>53.536407918149465</v>
      </c>
      <c r="V85">
        <v>1.1368715083798884</v>
      </c>
      <c r="W85">
        <v>10.293986468559297</v>
      </c>
      <c r="X85">
        <v>30.166477033568349</v>
      </c>
      <c r="Y85">
        <v>0</v>
      </c>
      <c r="Z85">
        <v>0</v>
      </c>
      <c r="AA85">
        <v>12.929271077146673</v>
      </c>
      <c r="AB85">
        <v>12.12276</v>
      </c>
      <c r="AC85">
        <v>8.9169460386367216</v>
      </c>
      <c r="AD85">
        <v>11.2122192</v>
      </c>
      <c r="AE85">
        <v>15.166195200000001</v>
      </c>
      <c r="AF85">
        <v>3.0249999999999995</v>
      </c>
      <c r="AG85">
        <v>12.385638719999998</v>
      </c>
      <c r="AH85">
        <v>43.058028000000007</v>
      </c>
      <c r="AI85">
        <v>1.5624</v>
      </c>
      <c r="AJ85">
        <v>0</v>
      </c>
      <c r="AK85">
        <v>7.9806499999999998</v>
      </c>
      <c r="AL85">
        <v>0</v>
      </c>
      <c r="AM85">
        <v>4.8491039999999996</v>
      </c>
      <c r="AN85">
        <v>0.78432999999999997</v>
      </c>
      <c r="AO85">
        <v>8.1179280000000009</v>
      </c>
      <c r="AP85">
        <v>3.7337524114967038</v>
      </c>
      <c r="AQ85">
        <v>19.098039999999994</v>
      </c>
      <c r="AR85">
        <v>3.3870000000000009</v>
      </c>
      <c r="AS85">
        <v>2.8889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737.32606293517654</v>
      </c>
      <c r="DN85">
        <v>25.714995329272579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9.3553415650118907</v>
      </c>
      <c r="L86">
        <v>382.44927892385203</v>
      </c>
      <c r="M86">
        <v>28.231271091113612</v>
      </c>
      <c r="N86">
        <v>17.781269321428571</v>
      </c>
      <c r="O86">
        <v>0</v>
      </c>
      <c r="P86">
        <v>31.636038635223287</v>
      </c>
      <c r="Q86">
        <v>6.126939409632314</v>
      </c>
      <c r="R86">
        <v>13.005700683426898</v>
      </c>
      <c r="S86">
        <v>8.1033130588235309</v>
      </c>
      <c r="T86">
        <v>0</v>
      </c>
      <c r="U86">
        <v>53.536407918149465</v>
      </c>
      <c r="V86">
        <v>1.1368715083798884</v>
      </c>
      <c r="W86">
        <v>10.293986468559297</v>
      </c>
      <c r="X86">
        <v>30.166477033568349</v>
      </c>
      <c r="Y86">
        <v>0</v>
      </c>
      <c r="Z86">
        <v>0</v>
      </c>
      <c r="AA86">
        <v>12.929271077146673</v>
      </c>
      <c r="AB86">
        <v>12.12276</v>
      </c>
      <c r="AC86">
        <v>2.9693200000000006</v>
      </c>
      <c r="AD86">
        <v>5.59314</v>
      </c>
      <c r="AE86">
        <v>15.166195200000001</v>
      </c>
      <c r="AF86">
        <v>2.7225000000000001</v>
      </c>
      <c r="AG86">
        <v>12.385638719999998</v>
      </c>
      <c r="AH86">
        <v>37.770200000000003</v>
      </c>
      <c r="AI86">
        <v>0</v>
      </c>
      <c r="AJ86">
        <v>0</v>
      </c>
      <c r="AK86">
        <v>7.9806499999999998</v>
      </c>
      <c r="AL86">
        <v>0</v>
      </c>
      <c r="AM86">
        <v>3.2392799999999999</v>
      </c>
      <c r="AN86">
        <v>0.78432999999999997</v>
      </c>
      <c r="AO86">
        <v>8.1179280000000009</v>
      </c>
      <c r="AP86">
        <v>3.7337524114967038</v>
      </c>
      <c r="AQ86">
        <v>18.556799999999996</v>
      </c>
      <c r="AR86">
        <v>4.7418000000000005</v>
      </c>
      <c r="AS86">
        <v>2.8889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718.46804488369582</v>
      </c>
      <c r="DN86">
        <v>25.057316142116381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9.3553415650118907</v>
      </c>
      <c r="L87">
        <v>412.80296227663803</v>
      </c>
      <c r="M87">
        <v>28.231271091113612</v>
      </c>
      <c r="N87">
        <v>17.781269321428571</v>
      </c>
      <c r="O87">
        <v>0</v>
      </c>
      <c r="P87">
        <v>31.636038635223287</v>
      </c>
      <c r="Q87">
        <v>6.126939409632314</v>
      </c>
      <c r="R87">
        <v>13.005700683426898</v>
      </c>
      <c r="S87">
        <v>8.1033130588235309</v>
      </c>
      <c r="T87">
        <v>0</v>
      </c>
      <c r="U87">
        <v>53.536407918149465</v>
      </c>
      <c r="V87">
        <v>1.1368715083798884</v>
      </c>
      <c r="W87">
        <v>10.293986468559297</v>
      </c>
      <c r="X87">
        <v>30.166477033568349</v>
      </c>
      <c r="Y87">
        <v>0</v>
      </c>
      <c r="Z87">
        <v>0</v>
      </c>
      <c r="AA87">
        <v>12.929271077146673</v>
      </c>
      <c r="AB87">
        <v>12.12276</v>
      </c>
      <c r="AC87">
        <v>2.9693200000000006</v>
      </c>
      <c r="AD87">
        <v>5.59314</v>
      </c>
      <c r="AE87">
        <v>15.166195200000001</v>
      </c>
      <c r="AF87">
        <v>2.7225000000000001</v>
      </c>
      <c r="AG87">
        <v>12.385638719999998</v>
      </c>
      <c r="AH87">
        <v>37.770200000000003</v>
      </c>
      <c r="AI87">
        <v>0</v>
      </c>
      <c r="AJ87">
        <v>0</v>
      </c>
      <c r="AK87">
        <v>7.9806499999999998</v>
      </c>
      <c r="AL87">
        <v>0</v>
      </c>
      <c r="AM87">
        <v>3.2392799999999999</v>
      </c>
      <c r="AN87">
        <v>0.78432999999999997</v>
      </c>
      <c r="AO87">
        <v>8.1179280000000009</v>
      </c>
      <c r="AP87">
        <v>3.7337524114967038</v>
      </c>
      <c r="AQ87">
        <v>18.556799999999996</v>
      </c>
      <c r="AR87">
        <v>2.7096000000000009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745.83509496799616</v>
      </c>
      <c r="DN87">
        <v>26.011749410602203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9.3553415650118907</v>
      </c>
      <c r="L88">
        <v>434.11072861831167</v>
      </c>
      <c r="M88">
        <v>28.231271091113612</v>
      </c>
      <c r="N88">
        <v>17.781269321428571</v>
      </c>
      <c r="O88">
        <v>0</v>
      </c>
      <c r="P88">
        <v>31.636038635223287</v>
      </c>
      <c r="Q88">
        <v>6.126939409632314</v>
      </c>
      <c r="R88">
        <v>13.005700683426898</v>
      </c>
      <c r="S88">
        <v>8.1033130588235309</v>
      </c>
      <c r="T88">
        <v>0</v>
      </c>
      <c r="U88">
        <v>53.536407918149465</v>
      </c>
      <c r="V88">
        <v>1.1368715083798884</v>
      </c>
      <c r="W88">
        <v>10.293986468559297</v>
      </c>
      <c r="X88">
        <v>30.166477033568349</v>
      </c>
      <c r="Y88">
        <v>0</v>
      </c>
      <c r="Z88">
        <v>0</v>
      </c>
      <c r="AA88">
        <v>12.929271077146673</v>
      </c>
      <c r="AB88">
        <v>12.12276</v>
      </c>
      <c r="AC88">
        <v>2.9693200000000006</v>
      </c>
      <c r="AD88">
        <v>5.59314</v>
      </c>
      <c r="AE88">
        <v>15.166195200000001</v>
      </c>
      <c r="AF88">
        <v>2.7225000000000001</v>
      </c>
      <c r="AG88">
        <v>12.385638719999998</v>
      </c>
      <c r="AH88">
        <v>37.770200000000003</v>
      </c>
      <c r="AI88">
        <v>0</v>
      </c>
      <c r="AJ88">
        <v>0</v>
      </c>
      <c r="AK88">
        <v>7.9806499999999998</v>
      </c>
      <c r="AL88">
        <v>0</v>
      </c>
      <c r="AM88">
        <v>3.2392799999999999</v>
      </c>
      <c r="AN88">
        <v>0.78432999999999997</v>
      </c>
      <c r="AO88">
        <v>8.1179280000000009</v>
      </c>
      <c r="AP88">
        <v>3.7337524114967038</v>
      </c>
      <c r="AQ88">
        <v>18.556799999999996</v>
      </c>
      <c r="AR88">
        <v>2.7096000000000009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766.4247894301235</v>
      </c>
      <c r="DN88">
        <v>26.72982129014844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9.3553415650118907</v>
      </c>
      <c r="L89">
        <v>444.82663030775223</v>
      </c>
      <c r="M89">
        <v>28.231271091113612</v>
      </c>
      <c r="N89">
        <v>17.781269321428571</v>
      </c>
      <c r="O89">
        <v>0</v>
      </c>
      <c r="P89">
        <v>31.636038635223287</v>
      </c>
      <c r="Q89">
        <v>6.126939409632314</v>
      </c>
      <c r="R89">
        <v>13.005700683426898</v>
      </c>
      <c r="S89">
        <v>8.1033130588235309</v>
      </c>
      <c r="T89">
        <v>0</v>
      </c>
      <c r="U89">
        <v>53.536407918149465</v>
      </c>
      <c r="V89">
        <v>1.1368715083798884</v>
      </c>
      <c r="W89">
        <v>10.293986468559297</v>
      </c>
      <c r="X89">
        <v>30.166477033568349</v>
      </c>
      <c r="Y89">
        <v>0</v>
      </c>
      <c r="Z89">
        <v>0</v>
      </c>
      <c r="AA89">
        <v>12.929271077146673</v>
      </c>
      <c r="AB89">
        <v>12.12276</v>
      </c>
      <c r="AC89">
        <v>2.9693200000000006</v>
      </c>
      <c r="AD89">
        <v>5.59314</v>
      </c>
      <c r="AE89">
        <v>15.166195200000001</v>
      </c>
      <c r="AF89">
        <v>2.7225000000000001</v>
      </c>
      <c r="AG89">
        <v>12.385638719999998</v>
      </c>
      <c r="AH89">
        <v>37.770200000000003</v>
      </c>
      <c r="AI89">
        <v>0</v>
      </c>
      <c r="AJ89">
        <v>0</v>
      </c>
      <c r="AK89">
        <v>7.9806499999999998</v>
      </c>
      <c r="AL89">
        <v>0</v>
      </c>
      <c r="AM89">
        <v>3.2392799999999999</v>
      </c>
      <c r="AN89">
        <v>0.78432999999999997</v>
      </c>
      <c r="AO89">
        <v>8.1179280000000009</v>
      </c>
      <c r="AP89">
        <v>3.7337524114967038</v>
      </c>
      <c r="AQ89">
        <v>18.556799999999996</v>
      </c>
      <c r="AR89">
        <v>2.7096000000000009</v>
      </c>
      <c r="AS89">
        <v>2.8889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776.7795647258215</v>
      </c>
      <c r="DN89">
        <v>27.090947683890992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9.3553415650118907</v>
      </c>
      <c r="L90">
        <v>444.82663030775223</v>
      </c>
      <c r="M90">
        <v>28.231271091113612</v>
      </c>
      <c r="N90">
        <v>17.781269321428571</v>
      </c>
      <c r="O90">
        <v>0</v>
      </c>
      <c r="P90">
        <v>31.636038635223287</v>
      </c>
      <c r="Q90">
        <v>6.126939409632314</v>
      </c>
      <c r="R90">
        <v>13.005700683426898</v>
      </c>
      <c r="S90">
        <v>8.1033130588235309</v>
      </c>
      <c r="T90">
        <v>0</v>
      </c>
      <c r="U90">
        <v>53.536407918149465</v>
      </c>
      <c r="V90">
        <v>1.1368715083798884</v>
      </c>
      <c r="W90">
        <v>10.293986468559297</v>
      </c>
      <c r="X90">
        <v>30.166477033568349</v>
      </c>
      <c r="Y90">
        <v>0</v>
      </c>
      <c r="Z90">
        <v>0.67500000000000004</v>
      </c>
      <c r="AA90">
        <v>12.929271077146673</v>
      </c>
      <c r="AB90">
        <v>12.12276</v>
      </c>
      <c r="AC90">
        <v>8.9169460386367216</v>
      </c>
      <c r="AD90">
        <v>11.2122192</v>
      </c>
      <c r="AE90">
        <v>15.166195200000001</v>
      </c>
      <c r="AF90">
        <v>6.0499999999999989</v>
      </c>
      <c r="AG90">
        <v>12.385638719999998</v>
      </c>
      <c r="AH90">
        <v>43.058028000000007</v>
      </c>
      <c r="AI90">
        <v>0</v>
      </c>
      <c r="AJ90">
        <v>0</v>
      </c>
      <c r="AK90">
        <v>7.9806499999999998</v>
      </c>
      <c r="AL90">
        <v>0</v>
      </c>
      <c r="AM90">
        <v>3.2392799999999999</v>
      </c>
      <c r="AN90">
        <v>0.78432999999999997</v>
      </c>
      <c r="AO90">
        <v>8.1179280000000009</v>
      </c>
      <c r="AP90">
        <v>3.7337524114967038</v>
      </c>
      <c r="AQ90">
        <v>19.098039999999994</v>
      </c>
      <c r="AR90">
        <v>2.7096000000000009</v>
      </c>
      <c r="AS90">
        <v>2.8889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797.45671578641475</v>
      </c>
      <c r="DN90">
        <v>27.812069861934575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9.3553415650118907</v>
      </c>
      <c r="L91">
        <v>388.01058513251149</v>
      </c>
      <c r="M91">
        <v>28.231271091113612</v>
      </c>
      <c r="N91">
        <v>17.781269321428571</v>
      </c>
      <c r="O91">
        <v>0</v>
      </c>
      <c r="P91">
        <v>31.636038635223287</v>
      </c>
      <c r="Q91">
        <v>6.126939409632314</v>
      </c>
      <c r="R91">
        <v>13.005700683426898</v>
      </c>
      <c r="S91">
        <v>8.1033130588235309</v>
      </c>
      <c r="T91">
        <v>0</v>
      </c>
      <c r="U91">
        <v>53.536407918149465</v>
      </c>
      <c r="V91">
        <v>1.1368715083798884</v>
      </c>
      <c r="W91">
        <v>10.293986468559297</v>
      </c>
      <c r="X91">
        <v>30.166477033568349</v>
      </c>
      <c r="Y91">
        <v>0</v>
      </c>
      <c r="Z91">
        <v>6.0021000000000013</v>
      </c>
      <c r="AA91">
        <v>12.929271077146673</v>
      </c>
      <c r="AB91">
        <v>12.12276</v>
      </c>
      <c r="AC91">
        <v>8.9169460386367216</v>
      </c>
      <c r="AD91">
        <v>11.2122192</v>
      </c>
      <c r="AE91">
        <v>15.166195200000001</v>
      </c>
      <c r="AF91">
        <v>6.0499999999999989</v>
      </c>
      <c r="AG91">
        <v>12.385638719999998</v>
      </c>
      <c r="AH91">
        <v>43.058028000000007</v>
      </c>
      <c r="AI91">
        <v>0</v>
      </c>
      <c r="AJ91">
        <v>0</v>
      </c>
      <c r="AK91">
        <v>7.9806499999999998</v>
      </c>
      <c r="AL91">
        <v>0</v>
      </c>
      <c r="AM91">
        <v>3.2392799999999999</v>
      </c>
      <c r="AN91">
        <v>0.78432999999999997</v>
      </c>
      <c r="AO91">
        <v>8.1179280000000009</v>
      </c>
      <c r="AP91">
        <v>3.7337524114967038</v>
      </c>
      <c r="AQ91">
        <v>19.098039999999994</v>
      </c>
      <c r="AR91">
        <v>2.7096000000000009</v>
      </c>
      <c r="AS91">
        <v>2.8889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747.70294890591936</v>
      </c>
      <c r="DN91">
        <v>26.076891567189172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9.3553415650118907</v>
      </c>
      <c r="L92">
        <v>388.01058513251149</v>
      </c>
      <c r="M92">
        <v>28.231271091113612</v>
      </c>
      <c r="N92">
        <v>17.781269321428571</v>
      </c>
      <c r="O92">
        <v>0</v>
      </c>
      <c r="P92">
        <v>31.636038635223287</v>
      </c>
      <c r="Q92">
        <v>6.126939409632314</v>
      </c>
      <c r="R92">
        <v>13.005700683426898</v>
      </c>
      <c r="S92">
        <v>8.1033130588235309</v>
      </c>
      <c r="T92">
        <v>0</v>
      </c>
      <c r="U92">
        <v>53.536407918149465</v>
      </c>
      <c r="V92">
        <v>1.1368715083798884</v>
      </c>
      <c r="W92">
        <v>10.293986468559297</v>
      </c>
      <c r="X92">
        <v>30.166477033568349</v>
      </c>
      <c r="Y92">
        <v>0</v>
      </c>
      <c r="Z92">
        <v>6.0021000000000013</v>
      </c>
      <c r="AA92">
        <v>6.7854923931643967</v>
      </c>
      <c r="AB92">
        <v>12.12276</v>
      </c>
      <c r="AC92">
        <v>8.9169460386367216</v>
      </c>
      <c r="AD92">
        <v>11.2122192</v>
      </c>
      <c r="AE92">
        <v>15.166195200000001</v>
      </c>
      <c r="AF92">
        <v>6.0499999999999989</v>
      </c>
      <c r="AG92">
        <v>12.385638719999998</v>
      </c>
      <c r="AH92">
        <v>43.058028000000007</v>
      </c>
      <c r="AI92">
        <v>0</v>
      </c>
      <c r="AJ92">
        <v>0</v>
      </c>
      <c r="AK92">
        <v>7.9806499999999998</v>
      </c>
      <c r="AL92">
        <v>0</v>
      </c>
      <c r="AM92">
        <v>3.2392799999999999</v>
      </c>
      <c r="AN92">
        <v>0.78432999999999997</v>
      </c>
      <c r="AO92">
        <v>8.1179280000000009</v>
      </c>
      <c r="AP92">
        <v>3.7337524114967038</v>
      </c>
      <c r="AQ92">
        <v>19.098039999999994</v>
      </c>
      <c r="AR92">
        <v>14.902800000000003</v>
      </c>
      <c r="AS92">
        <v>2.8889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753.54864373536225</v>
      </c>
      <c r="DN92">
        <v>26.280618053763913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9.3553415650118907</v>
      </c>
      <c r="L93">
        <v>388.01058513251149</v>
      </c>
      <c r="M93">
        <v>28.231271091113612</v>
      </c>
      <c r="N93">
        <v>17.781269321428571</v>
      </c>
      <c r="O93">
        <v>0</v>
      </c>
      <c r="P93">
        <v>31.636038635223287</v>
      </c>
      <c r="Q93">
        <v>6.126939409632314</v>
      </c>
      <c r="R93">
        <v>13.005700683426898</v>
      </c>
      <c r="S93">
        <v>8.1033130588235309</v>
      </c>
      <c r="T93">
        <v>0</v>
      </c>
      <c r="U93">
        <v>53.536407918149465</v>
      </c>
      <c r="V93">
        <v>1.1368715083798884</v>
      </c>
      <c r="W93">
        <v>10.293986468559297</v>
      </c>
      <c r="X93">
        <v>30.166477033568349</v>
      </c>
      <c r="Y93">
        <v>0</v>
      </c>
      <c r="Z93">
        <v>6.0021000000000013</v>
      </c>
      <c r="AA93">
        <v>6.3008143650812238</v>
      </c>
      <c r="AB93">
        <v>12.12276</v>
      </c>
      <c r="AC93">
        <v>8.9169460386367216</v>
      </c>
      <c r="AD93">
        <v>11.2122192</v>
      </c>
      <c r="AE93">
        <v>15.166195200000001</v>
      </c>
      <c r="AF93">
        <v>6.0499999999999989</v>
      </c>
      <c r="AG93">
        <v>12.385638719999998</v>
      </c>
      <c r="AH93">
        <v>43.058028000000007</v>
      </c>
      <c r="AI93">
        <v>0</v>
      </c>
      <c r="AJ93">
        <v>0</v>
      </c>
      <c r="AK93">
        <v>7.9806499999999998</v>
      </c>
      <c r="AL93">
        <v>0</v>
      </c>
      <c r="AM93">
        <v>3.2392799999999999</v>
      </c>
      <c r="AN93">
        <v>0.78432999999999997</v>
      </c>
      <c r="AO93">
        <v>8.7493224000000005</v>
      </c>
      <c r="AP93">
        <v>3.7337524114967038</v>
      </c>
      <c r="AQ93">
        <v>19.098039999999994</v>
      </c>
      <c r="AR93">
        <v>14.902800000000003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753.69042662136223</v>
      </c>
      <c r="DN93">
        <v>26.285551539680736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9.3553415650118907</v>
      </c>
      <c r="L94">
        <v>388.01058513251149</v>
      </c>
      <c r="M94">
        <v>28.231271091113612</v>
      </c>
      <c r="N94">
        <v>17.781269321428571</v>
      </c>
      <c r="O94">
        <v>0</v>
      </c>
      <c r="P94">
        <v>31.636038635223287</v>
      </c>
      <c r="Q94">
        <v>6.126939409632314</v>
      </c>
      <c r="R94">
        <v>13.005700683426898</v>
      </c>
      <c r="S94">
        <v>8.1033130588235309</v>
      </c>
      <c r="T94">
        <v>0</v>
      </c>
      <c r="U94">
        <v>53.536407918149465</v>
      </c>
      <c r="V94">
        <v>1.1368715083798884</v>
      </c>
      <c r="W94">
        <v>10.293986468559297</v>
      </c>
      <c r="X94">
        <v>30.166477033568349</v>
      </c>
      <c r="Y94">
        <v>0</v>
      </c>
      <c r="Z94">
        <v>6.0021000000000013</v>
      </c>
      <c r="AA94">
        <v>4.8467802808317115</v>
      </c>
      <c r="AB94">
        <v>12.12276</v>
      </c>
      <c r="AC94">
        <v>8.9169460386367216</v>
      </c>
      <c r="AD94">
        <v>11.2122192</v>
      </c>
      <c r="AE94">
        <v>15.166195200000001</v>
      </c>
      <c r="AF94">
        <v>6.0499999999999989</v>
      </c>
      <c r="AG94">
        <v>12.385638719999998</v>
      </c>
      <c r="AH94">
        <v>43.058028000000007</v>
      </c>
      <c r="AI94">
        <v>0</v>
      </c>
      <c r="AJ94">
        <v>0</v>
      </c>
      <c r="AK94">
        <v>7.9806499999999998</v>
      </c>
      <c r="AL94">
        <v>0</v>
      </c>
      <c r="AM94">
        <v>3.2392799999999999</v>
      </c>
      <c r="AN94">
        <v>0.78432999999999997</v>
      </c>
      <c r="AO94">
        <v>8.7493224000000005</v>
      </c>
      <c r="AP94">
        <v>3.7337524114967038</v>
      </c>
      <c r="AQ94">
        <v>18.556799999999996</v>
      </c>
      <c r="AR94">
        <v>4.7418000000000005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741.94385197072722</v>
      </c>
      <c r="DN94">
        <v>25.875852106066144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9.3553415650118907</v>
      </c>
      <c r="L95">
        <v>388.01058513251149</v>
      </c>
      <c r="M95">
        <v>28.231271091113612</v>
      </c>
      <c r="N95">
        <v>17.781269321428571</v>
      </c>
      <c r="O95">
        <v>0</v>
      </c>
      <c r="P95">
        <v>31.636038635223287</v>
      </c>
      <c r="Q95">
        <v>6.126939409632314</v>
      </c>
      <c r="R95">
        <v>13.005700683426898</v>
      </c>
      <c r="S95">
        <v>8.1033130588235309</v>
      </c>
      <c r="T95">
        <v>0</v>
      </c>
      <c r="U95">
        <v>53.536407918149465</v>
      </c>
      <c r="V95">
        <v>1.1368715083798884</v>
      </c>
      <c r="W95">
        <v>10.293986468559297</v>
      </c>
      <c r="X95">
        <v>30.166477033568349</v>
      </c>
      <c r="Y95">
        <v>0</v>
      </c>
      <c r="Z95">
        <v>0.67500000000000004</v>
      </c>
      <c r="AA95">
        <v>4.8467802808317115</v>
      </c>
      <c r="AB95">
        <v>12.12276</v>
      </c>
      <c r="AC95">
        <v>2.9693200000000006</v>
      </c>
      <c r="AD95">
        <v>8.4091643999999999</v>
      </c>
      <c r="AE95">
        <v>15.166195200000001</v>
      </c>
      <c r="AF95">
        <v>2.7225000000000001</v>
      </c>
      <c r="AG95">
        <v>12.385638719999998</v>
      </c>
      <c r="AH95">
        <v>34.864800000000002</v>
      </c>
      <c r="AI95">
        <v>0</v>
      </c>
      <c r="AJ95">
        <v>0</v>
      </c>
      <c r="AK95">
        <v>7.9806499999999998</v>
      </c>
      <c r="AL95">
        <v>0</v>
      </c>
      <c r="AM95">
        <v>3.2392799999999999</v>
      </c>
      <c r="AN95">
        <v>0.78432999999999997</v>
      </c>
      <c r="AO95">
        <v>8.7493224000000005</v>
      </c>
      <c r="AP95">
        <v>3.7337524114967038</v>
      </c>
      <c r="AQ95">
        <v>18.556799999999996</v>
      </c>
      <c r="AR95">
        <v>3.3870000000000009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715.89886991768935</v>
      </c>
      <c r="DN95">
        <v>24.967525320467132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9.3553415650118907</v>
      </c>
      <c r="L96">
        <v>388.01058513251149</v>
      </c>
      <c r="M96">
        <v>28.231271091113612</v>
      </c>
      <c r="N96">
        <v>17.781269321428571</v>
      </c>
      <c r="O96">
        <v>0</v>
      </c>
      <c r="P96">
        <v>31.636038635223287</v>
      </c>
      <c r="Q96">
        <v>6.126939409632314</v>
      </c>
      <c r="R96">
        <v>13.005700683426898</v>
      </c>
      <c r="S96">
        <v>8.1033130588235309</v>
      </c>
      <c r="T96">
        <v>0</v>
      </c>
      <c r="U96">
        <v>53.536407918149465</v>
      </c>
      <c r="V96">
        <v>1.1368715083798884</v>
      </c>
      <c r="W96">
        <v>10.293986468559297</v>
      </c>
      <c r="X96">
        <v>30.166477033568349</v>
      </c>
      <c r="Y96">
        <v>0</v>
      </c>
      <c r="Z96">
        <v>0</v>
      </c>
      <c r="AA96">
        <v>1.9387121123326845</v>
      </c>
      <c r="AB96">
        <v>12.12276</v>
      </c>
      <c r="AC96">
        <v>0</v>
      </c>
      <c r="AD96">
        <v>2.79657</v>
      </c>
      <c r="AE96">
        <v>15.166195200000001</v>
      </c>
      <c r="AF96">
        <v>2.7225000000000001</v>
      </c>
      <c r="AG96">
        <v>12.385638719999998</v>
      </c>
      <c r="AH96">
        <v>34.864800000000002</v>
      </c>
      <c r="AI96">
        <v>0</v>
      </c>
      <c r="AJ96">
        <v>0</v>
      </c>
      <c r="AK96">
        <v>7.9806499999999998</v>
      </c>
      <c r="AL96">
        <v>0</v>
      </c>
      <c r="AM96">
        <v>1.5950999999999997</v>
      </c>
      <c r="AN96">
        <v>0.78432999999999997</v>
      </c>
      <c r="AO96">
        <v>8.7493224000000005</v>
      </c>
      <c r="AP96">
        <v>3.7337524114967038</v>
      </c>
      <c r="AQ96">
        <v>18.556799999999996</v>
      </c>
      <c r="AR96">
        <v>3.3870000000000009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702.55514195000353</v>
      </c>
      <c r="DN96">
        <v>24.502090719653999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9.3553415650118907</v>
      </c>
      <c r="L97">
        <v>388.01058513251149</v>
      </c>
      <c r="M97">
        <v>28.231271091113612</v>
      </c>
      <c r="N97">
        <v>17.781269321428571</v>
      </c>
      <c r="O97">
        <v>0</v>
      </c>
      <c r="P97">
        <v>31.636038635223287</v>
      </c>
      <c r="Q97">
        <v>6.126939409632314</v>
      </c>
      <c r="R97">
        <v>13.005700683426898</v>
      </c>
      <c r="S97">
        <v>8.1033130588235309</v>
      </c>
      <c r="T97">
        <v>0</v>
      </c>
      <c r="U97">
        <v>53.536407918149465</v>
      </c>
      <c r="V97">
        <v>1.1368715083798884</v>
      </c>
      <c r="W97">
        <v>10.293986468559297</v>
      </c>
      <c r="X97">
        <v>30.166477033568349</v>
      </c>
      <c r="Y97">
        <v>0</v>
      </c>
      <c r="Z97">
        <v>0</v>
      </c>
      <c r="AA97">
        <v>0</v>
      </c>
      <c r="AB97">
        <v>12.12276</v>
      </c>
      <c r="AC97">
        <v>0</v>
      </c>
      <c r="AD97">
        <v>2.79657</v>
      </c>
      <c r="AE97">
        <v>15.166195200000001</v>
      </c>
      <c r="AF97">
        <v>2.7225000000000001</v>
      </c>
      <c r="AG97">
        <v>12.385638719999998</v>
      </c>
      <c r="AH97">
        <v>29.054000000000002</v>
      </c>
      <c r="AI97">
        <v>0</v>
      </c>
      <c r="AJ97">
        <v>0</v>
      </c>
      <c r="AK97">
        <v>7.9806499999999998</v>
      </c>
      <c r="AL97">
        <v>0</v>
      </c>
      <c r="AM97">
        <v>1.5950999999999997</v>
      </c>
      <c r="AN97">
        <v>0.78432999999999997</v>
      </c>
      <c r="AO97">
        <v>8.7493224000000005</v>
      </c>
      <c r="AP97">
        <v>3.7337524114967038</v>
      </c>
      <c r="AQ97">
        <v>18.556799999999996</v>
      </c>
      <c r="AR97">
        <v>3.3870000000000009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695.06683231000352</v>
      </c>
      <c r="DN97">
        <v>24.240888247321315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9.3553415650118907</v>
      </c>
      <c r="L98">
        <v>388.01058513251149</v>
      </c>
      <c r="M98">
        <v>28.231271091113612</v>
      </c>
      <c r="N98">
        <v>17.781269321428571</v>
      </c>
      <c r="O98">
        <v>0</v>
      </c>
      <c r="P98">
        <v>31.636038635223287</v>
      </c>
      <c r="Q98">
        <v>6.126939409632314</v>
      </c>
      <c r="R98">
        <v>13.005700683426898</v>
      </c>
      <c r="S98">
        <v>8.1033130588235309</v>
      </c>
      <c r="T98">
        <v>0</v>
      </c>
      <c r="U98">
        <v>53.536407918149465</v>
      </c>
      <c r="V98">
        <v>1.1368715083798884</v>
      </c>
      <c r="W98">
        <v>10.293986468559297</v>
      </c>
      <c r="X98">
        <v>30.166477033568349</v>
      </c>
      <c r="Y98">
        <v>0</v>
      </c>
      <c r="Z98">
        <v>0</v>
      </c>
      <c r="AA98">
        <v>0</v>
      </c>
      <c r="AB98">
        <v>12.12276</v>
      </c>
      <c r="AC98">
        <v>0</v>
      </c>
      <c r="AD98">
        <v>2.79657</v>
      </c>
      <c r="AE98">
        <v>15.166195200000001</v>
      </c>
      <c r="AF98">
        <v>2.7225000000000001</v>
      </c>
      <c r="AG98">
        <v>12.385638719999998</v>
      </c>
      <c r="AH98">
        <v>20.337800000000005</v>
      </c>
      <c r="AI98">
        <v>0</v>
      </c>
      <c r="AJ98">
        <v>0</v>
      </c>
      <c r="AK98">
        <v>7.9806499999999998</v>
      </c>
      <c r="AL98">
        <v>0</v>
      </c>
      <c r="AM98">
        <v>0</v>
      </c>
      <c r="AN98">
        <v>0.78432999999999997</v>
      </c>
      <c r="AO98">
        <v>8.7493224000000005</v>
      </c>
      <c r="AP98">
        <v>3.7337524114967038</v>
      </c>
      <c r="AQ98">
        <v>18.556799999999996</v>
      </c>
      <c r="AR98">
        <v>3.3870000000000009</v>
      </c>
      <c r="AS98">
        <v>3.3015999999999996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685.5018151453371</v>
      </c>
      <c r="DN98">
        <v>23.907305411987707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0.19384502175745691</v>
      </c>
      <c r="L99">
        <f t="shared" si="2"/>
        <v>8.0867274681628381</v>
      </c>
      <c r="M99">
        <f t="shared" si="2"/>
        <v>0.58383588438163658</v>
      </c>
      <c r="N99">
        <f t="shared" si="2"/>
        <v>0.42675046371428677</v>
      </c>
      <c r="O99">
        <f t="shared" si="2"/>
        <v>0</v>
      </c>
      <c r="P99">
        <f t="shared" si="2"/>
        <v>0.75926492724535999</v>
      </c>
      <c r="Q99">
        <f t="shared" si="2"/>
        <v>0.1122855565707094</v>
      </c>
      <c r="R99">
        <f t="shared" si="2"/>
        <v>0.27226913414324161</v>
      </c>
      <c r="S99">
        <f t="shared" si="2"/>
        <v>0.15075305187638238</v>
      </c>
      <c r="T99">
        <f t="shared" si="2"/>
        <v>0</v>
      </c>
      <c r="U99">
        <f t="shared" si="2"/>
        <v>1.2835104131645778</v>
      </c>
      <c r="V99">
        <f t="shared" si="2"/>
        <v>8.0635662287603854E-2</v>
      </c>
      <c r="W99">
        <f t="shared" si="2"/>
        <v>0.23432761926331011</v>
      </c>
      <c r="X99">
        <f t="shared" si="2"/>
        <v>0.96543545384396501</v>
      </c>
      <c r="Y99">
        <f t="shared" si="2"/>
        <v>0</v>
      </c>
      <c r="Z99">
        <f t="shared" si="2"/>
        <v>3.1691924999999996E-2</v>
      </c>
      <c r="AA99">
        <f t="shared" si="2"/>
        <v>6.7859528372910718E-2</v>
      </c>
      <c r="AB99">
        <f t="shared" si="2"/>
        <v>0.11609873999999994</v>
      </c>
      <c r="AC99">
        <f t="shared" si="2"/>
        <v>3.5658798115910169E-2</v>
      </c>
      <c r="AD99">
        <f t="shared" si="2"/>
        <v>0.10806473370000004</v>
      </c>
      <c r="AE99">
        <f t="shared" si="2"/>
        <v>0.3336562943999995</v>
      </c>
      <c r="AF99">
        <f t="shared" si="2"/>
        <v>7.0028749999999987E-2</v>
      </c>
      <c r="AG99">
        <f t="shared" si="2"/>
        <v>0.29725532927999992</v>
      </c>
      <c r="AH99">
        <f t="shared" si="2"/>
        <v>0.47355114599999959</v>
      </c>
      <c r="AI99">
        <f t="shared" si="2"/>
        <v>3.7461664799999995E-2</v>
      </c>
      <c r="AJ99">
        <f t="shared" si="2"/>
        <v>0</v>
      </c>
      <c r="AK99">
        <f t="shared" si="2"/>
        <v>0.19153559999999994</v>
      </c>
      <c r="AL99">
        <f t="shared" si="2"/>
        <v>0</v>
      </c>
      <c r="AM99">
        <f t="shared" si="2"/>
        <v>1.8404181999999998E-2</v>
      </c>
      <c r="AN99">
        <f t="shared" si="2"/>
        <v>1.9512599999999977E-2</v>
      </c>
      <c r="AO99">
        <f t="shared" si="2"/>
        <v>0.16118597039999996</v>
      </c>
      <c r="AP99">
        <f t="shared" si="2"/>
        <v>9.0470786063413397E-2</v>
      </c>
      <c r="AQ99">
        <f t="shared" si="2"/>
        <v>0.13724299999999995</v>
      </c>
      <c r="AR99">
        <f t="shared" si="2"/>
        <v>0.12108525000000005</v>
      </c>
      <c r="AS99">
        <f t="shared" si="2"/>
        <v>9.0424633193205262E-2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15.026759796331504</v>
      </c>
      <c r="DN99">
        <f t="shared" si="3"/>
        <v>0.52406979140530208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9.66</v>
      </c>
      <c r="DN3">
        <v>0.33999999999999986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9.66</v>
      </c>
      <c r="DN4">
        <v>0.33999999999999986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9.66</v>
      </c>
      <c r="DN5">
        <v>0.33999999999999986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9.66</v>
      </c>
      <c r="DN6">
        <v>0.33999999999999986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0.6</v>
      </c>
      <c r="DN7">
        <v>2.0000000000000018E-2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  <c r="DN8">
        <v>0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  <c r="DN9">
        <v>0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  <c r="DN10">
        <v>0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  <c r="DN11">
        <v>0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  <c r="DN23">
        <v>0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  <c r="DN24">
        <v>0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4.83</v>
      </c>
      <c r="DN27">
        <v>0.16999999999999993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4.83</v>
      </c>
      <c r="DN28">
        <v>0.16999999999999993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12.56</v>
      </c>
      <c r="DN29">
        <v>0.4399999999999995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12.56</v>
      </c>
      <c r="DN30">
        <v>0.4399999999999995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16.899999999999999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16.329999999999998</v>
      </c>
      <c r="DN31">
        <v>0.57000000000000028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22.87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22.1</v>
      </c>
      <c r="DN32">
        <v>0.76999999999999957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30.92</v>
      </c>
      <c r="DN33">
        <v>1.0799999999999983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40.58</v>
      </c>
      <c r="DN34">
        <v>1.4200000000000017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54.11</v>
      </c>
      <c r="DN35">
        <v>1.8900000000000006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65.709999999999994</v>
      </c>
      <c r="DN36">
        <v>2.2900000000000063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76.34</v>
      </c>
      <c r="DN37">
        <v>2.6599999999999966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88.9</v>
      </c>
      <c r="DN38">
        <v>3.0999999999999943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80.739999999999995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78.02</v>
      </c>
      <c r="DN39">
        <v>2.7199999999999989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65.459999999999994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63.25</v>
      </c>
      <c r="DN40">
        <v>2.2099999999999937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59.91</v>
      </c>
      <c r="DN41">
        <v>2.0900000000000034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70.540000000000006</v>
      </c>
      <c r="DN42">
        <v>2.4599999999999937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78.27</v>
      </c>
      <c r="DN43">
        <v>2.730000000000004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82.14</v>
      </c>
      <c r="DN44">
        <v>2.8599999999999994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84.07</v>
      </c>
      <c r="DN45">
        <v>2.9300000000000068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85.03</v>
      </c>
      <c r="DN46">
        <v>2.9699999999999989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89.87</v>
      </c>
      <c r="DN47">
        <v>3.1299999999999955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89.87</v>
      </c>
      <c r="DN48">
        <v>3.1299999999999955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89.87</v>
      </c>
      <c r="DN49">
        <v>3.1299999999999955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89.87</v>
      </c>
      <c r="DN50">
        <v>3.1299999999999955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89.87</v>
      </c>
      <c r="DN51">
        <v>3.1299999999999955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89.87</v>
      </c>
      <c r="DN52">
        <v>3.1299999999999955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89.87</v>
      </c>
      <c r="DN53">
        <v>3.1299999999999955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89.87</v>
      </c>
      <c r="DN54">
        <v>3.1299999999999955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89.87</v>
      </c>
      <c r="DN55">
        <v>3.1299999999999955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89.87</v>
      </c>
      <c r="DN56">
        <v>3.1299999999999955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89.87</v>
      </c>
      <c r="DN57">
        <v>3.1299999999999955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89.87</v>
      </c>
      <c r="DN58">
        <v>3.1299999999999955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89.87</v>
      </c>
      <c r="DN59">
        <v>3.1299999999999955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89.87</v>
      </c>
      <c r="DN60">
        <v>3.1299999999999955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89.87</v>
      </c>
      <c r="DN61">
        <v>3.1299999999999955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89.87</v>
      </c>
      <c r="DN62">
        <v>3.1299999999999955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89.87</v>
      </c>
      <c r="DN63">
        <v>3.1299999999999955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89.87</v>
      </c>
      <c r="DN64">
        <v>3.1299999999999955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89.87</v>
      </c>
      <c r="DN65">
        <v>3.1299999999999955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89.87</v>
      </c>
      <c r="DN66">
        <v>3.1299999999999955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82.14</v>
      </c>
      <c r="DN67">
        <v>2.8599999999999994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82.14</v>
      </c>
      <c r="DN68">
        <v>2.8599999999999994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72.47</v>
      </c>
      <c r="DN69">
        <v>2.5300000000000011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72.47</v>
      </c>
      <c r="DN70">
        <v>2.5300000000000011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89.87</v>
      </c>
      <c r="DN71">
        <v>3.1299999999999955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89.87</v>
      </c>
      <c r="DN72">
        <v>3.1299999999999955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89.87</v>
      </c>
      <c r="DN73">
        <v>3.1299999999999955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89.87</v>
      </c>
      <c r="DN74">
        <v>3.1299999999999955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89.87</v>
      </c>
      <c r="DN75">
        <v>3.1299999999999955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89.87</v>
      </c>
      <c r="DN76">
        <v>3.1299999999999955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73.44</v>
      </c>
      <c r="DN77">
        <v>2.5600000000000023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68.61</v>
      </c>
      <c r="DN78">
        <v>2.3900000000000006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62.81</v>
      </c>
      <c r="DN79">
        <v>2.1899999999999977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58.94</v>
      </c>
      <c r="DN80">
        <v>2.0600000000000023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54.11</v>
      </c>
      <c r="DN81">
        <v>1.8900000000000006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50.25</v>
      </c>
      <c r="DN82">
        <v>1.75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45.42</v>
      </c>
      <c r="DN83">
        <v>1.5799999999999983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42.52</v>
      </c>
      <c r="DN84">
        <v>1.4799999999999969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36.72</v>
      </c>
      <c r="DN85">
        <v>1.2800000000000011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33.82</v>
      </c>
      <c r="DN86">
        <v>1.1799999999999997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29.96</v>
      </c>
      <c r="DN87">
        <v>1.0399999999999991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29.000000000000004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28.02</v>
      </c>
      <c r="DN88">
        <v>0.98000000000000398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27.06</v>
      </c>
      <c r="DN89">
        <v>0.94000000000000128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24.16</v>
      </c>
      <c r="DN90">
        <v>0.83999999999999986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23.19</v>
      </c>
      <c r="DN91">
        <v>0.80999999999999872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21.26</v>
      </c>
      <c r="DN92">
        <v>0.73999999999999844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19.329999999999998</v>
      </c>
      <c r="DN93">
        <v>0.67000000000000171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17.39</v>
      </c>
      <c r="DN94">
        <v>0.60999999999999943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14.49</v>
      </c>
      <c r="DN95">
        <v>0.50999999999999979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13.53</v>
      </c>
      <c r="DN96">
        <v>0.47000000000000064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12.56</v>
      </c>
      <c r="DN97">
        <v>0.4399999999999995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10.63</v>
      </c>
      <c r="DN98">
        <v>0.36999999999999922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1.1601475000000001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1.1210749999999994</v>
      </c>
      <c r="DN99">
        <f t="shared" si="3"/>
        <v>3.9072499999999954E-2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14.287000000000001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13.805528000000001</v>
      </c>
      <c r="DN3">
        <v>0.48147200000000012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14.287000000000001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13.805528000000001</v>
      </c>
      <c r="DN4">
        <v>0.48147200000000012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14.287000000000001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13.805528000000001</v>
      </c>
      <c r="DN5">
        <v>0.48147200000000012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14.287000000000001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13.805528000000001</v>
      </c>
      <c r="DN6">
        <v>0.48147200000000012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14.287000000000001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13.805528000000001</v>
      </c>
      <c r="DN7">
        <v>0.48147200000000012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14.287000000000001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13.805528000000001</v>
      </c>
      <c r="DN8">
        <v>0.48147200000000012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14.287000000000001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13.805528000000001</v>
      </c>
      <c r="DN9">
        <v>0.48147200000000012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14.287000000000001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13.805528000000001</v>
      </c>
      <c r="DN10">
        <v>0.48147200000000012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14.287000000000001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13.805528000000001</v>
      </c>
      <c r="DN11">
        <v>0.48147200000000012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14.287000000000001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13.805528000000001</v>
      </c>
      <c r="DN12">
        <v>0.48147200000000012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14.287000000000001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13.805528000000001</v>
      </c>
      <c r="DN13">
        <v>0.48147200000000012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14.287000000000001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13.805528000000001</v>
      </c>
      <c r="DN14">
        <v>0.48147200000000012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14.287000000000001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13.805528000000001</v>
      </c>
      <c r="DN15">
        <v>0.48147200000000012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14.287000000000001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13.805528000000001</v>
      </c>
      <c r="DN16">
        <v>0.48147200000000012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14.287000000000001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13.805528000000001</v>
      </c>
      <c r="DN17">
        <v>0.48147200000000012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14.287000000000001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13.805528000000001</v>
      </c>
      <c r="DN18">
        <v>0.48147200000000012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14.287000000000001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13.805528000000001</v>
      </c>
      <c r="DN19">
        <v>0.48147200000000012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14.287000000000001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13.805528000000001</v>
      </c>
      <c r="DN20">
        <v>0.48147200000000012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14.287000000000001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13.805528000000001</v>
      </c>
      <c r="DN21">
        <v>0.48147200000000012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14.287000000000001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13.805528000000001</v>
      </c>
      <c r="DN22">
        <v>0.48147200000000012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14.287000000000001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13.805528000000001</v>
      </c>
      <c r="DN23">
        <v>0.48147200000000012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14.287000000000001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13.805528000000001</v>
      </c>
      <c r="DN24">
        <v>0.48147200000000012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14.287000000000001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13.805528000000001</v>
      </c>
      <c r="DN25">
        <v>0.48147200000000012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14.287000000000001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13.805528000000001</v>
      </c>
      <c r="DN26">
        <v>0.48147200000000012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14.287000000000001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13.805528000000001</v>
      </c>
      <c r="DN27">
        <v>0.48147200000000012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14.287000000000001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13.805528000000001</v>
      </c>
      <c r="DN28">
        <v>0.48147200000000012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14.287000000000001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13.805528000000001</v>
      </c>
      <c r="DN29">
        <v>0.48147200000000012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14.287000000000001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13.805528000000001</v>
      </c>
      <c r="DN30">
        <v>0.48147200000000012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14.287000000000001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13.805528000000001</v>
      </c>
      <c r="DN31">
        <v>0.48147200000000012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14.287000000000001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13.805528000000001</v>
      </c>
      <c r="DN32">
        <v>0.48147200000000012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14.287000000000001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13.805528000000001</v>
      </c>
      <c r="DN33">
        <v>0.48147200000000012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14.287000000000001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13.805528000000001</v>
      </c>
      <c r="DN34">
        <v>0.48147200000000012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14.287000000000001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13.805528000000001</v>
      </c>
      <c r="DN35">
        <v>0.48147200000000012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14.287000000000001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13.805528000000001</v>
      </c>
      <c r="DN36">
        <v>0.48147200000000012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14.287000000000001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13.805528000000001</v>
      </c>
      <c r="DN37">
        <v>0.48147200000000012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14.287000000000001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13.805528000000001</v>
      </c>
      <c r="DN38">
        <v>0.48147200000000012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14.287000000000001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13.805528000000001</v>
      </c>
      <c r="DN39">
        <v>0.48147200000000012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14.287000000000001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13.805528000000001</v>
      </c>
      <c r="DN40">
        <v>0.48147200000000012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14.287000000000001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13.805528000000001</v>
      </c>
      <c r="DN41">
        <v>0.48147200000000012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14.287000000000001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13.805528000000001</v>
      </c>
      <c r="DN42">
        <v>0.48147200000000012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14.287000000000001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13.805528000000001</v>
      </c>
      <c r="DN43">
        <v>0.48147200000000012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14.287000000000001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13.805528000000001</v>
      </c>
      <c r="DN44">
        <v>0.48147200000000012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14.287000000000001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13.805528000000001</v>
      </c>
      <c r="DN45">
        <v>0.48147200000000012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14.287000000000001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13.805528000000001</v>
      </c>
      <c r="DN46">
        <v>0.48147200000000012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14.287000000000001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13.805528000000001</v>
      </c>
      <c r="DN47">
        <v>0.48147200000000012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14.287000000000001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13.805528000000001</v>
      </c>
      <c r="DN48">
        <v>0.48147200000000012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14.287000000000001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13.805528000000001</v>
      </c>
      <c r="DN49">
        <v>0.48147200000000012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14.287000000000001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13.805528000000001</v>
      </c>
      <c r="DN50">
        <v>0.48147200000000012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14.287000000000001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13.805528000000001</v>
      </c>
      <c r="DN51">
        <v>0.48147200000000012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14.287000000000001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13.805528000000001</v>
      </c>
      <c r="DN52">
        <v>0.48147200000000012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14.287000000000001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13.805528000000001</v>
      </c>
      <c r="DN53">
        <v>0.48147200000000012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14.287000000000001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13.805528000000001</v>
      </c>
      <c r="DN54">
        <v>0.48147200000000012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14.287000000000001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13.805528000000001</v>
      </c>
      <c r="DN55">
        <v>0.48147200000000012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14.287000000000001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13.805528000000001</v>
      </c>
      <c r="DN56">
        <v>0.48147200000000012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14.287000000000001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13.805528000000001</v>
      </c>
      <c r="DN57">
        <v>0.48147200000000012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14.287000000000001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13.805528000000001</v>
      </c>
      <c r="DN58">
        <v>0.48147200000000012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14.287000000000001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13.805528000000001</v>
      </c>
      <c r="DN59">
        <v>0.48147200000000012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14.287000000000001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13.805528000000001</v>
      </c>
      <c r="DN60">
        <v>0.48147200000000012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14.287000000000001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13.805528000000001</v>
      </c>
      <c r="DN61">
        <v>0.48147200000000012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14.287000000000001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13.805528000000001</v>
      </c>
      <c r="DN62">
        <v>0.48147200000000012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14.287000000000001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13.805528000000001</v>
      </c>
      <c r="DN63">
        <v>0.48147200000000012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14.287000000000001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13.805528000000001</v>
      </c>
      <c r="DN64">
        <v>0.48147200000000012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14.287000000000001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13.805528000000001</v>
      </c>
      <c r="DN65">
        <v>0.48147200000000012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14.287000000000001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13.805528000000001</v>
      </c>
      <c r="DN66">
        <v>0.48147200000000012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14.287000000000001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13.805528000000001</v>
      </c>
      <c r="DN67">
        <v>0.48147200000000012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14.287000000000001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13.805528000000001</v>
      </c>
      <c r="DN68">
        <v>0.48147200000000012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14.287000000000001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13.805528000000001</v>
      </c>
      <c r="DN69">
        <v>0.48147200000000012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14.287000000000001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13.805528000000001</v>
      </c>
      <c r="DN70">
        <v>0.48147200000000012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14.287000000000001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13.805528000000001</v>
      </c>
      <c r="DN71">
        <v>0.48147200000000012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14.287000000000001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13.805528000000001</v>
      </c>
      <c r="DN72">
        <v>0.48147200000000012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14.287000000000001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13.805528000000001</v>
      </c>
      <c r="DN73">
        <v>0.48147200000000012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14.287000000000001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13.805528000000001</v>
      </c>
      <c r="DN74">
        <v>0.48147200000000012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14.287000000000001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13.805528000000001</v>
      </c>
      <c r="DN75">
        <v>0.48147200000000012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14.287000000000001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13.805528000000001</v>
      </c>
      <c r="DN76">
        <v>0.48147200000000012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14.287000000000001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13.805528000000001</v>
      </c>
      <c r="DN77">
        <v>0.48147200000000012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14.287000000000001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13.805528000000001</v>
      </c>
      <c r="DN78">
        <v>0.48147200000000012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14.287000000000001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13.805528000000001</v>
      </c>
      <c r="DN79">
        <v>0.48147200000000012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14.287000000000001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13.805528000000001</v>
      </c>
      <c r="DN80">
        <v>0.48147200000000012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14.287000000000001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13.805528000000001</v>
      </c>
      <c r="DN81">
        <v>0.48147200000000012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14.287000000000001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13.805528000000001</v>
      </c>
      <c r="DN82">
        <v>0.48147200000000012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14.287000000000001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13.805528000000001</v>
      </c>
      <c r="DN83">
        <v>0.48147200000000012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14.287000000000001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13.805528000000001</v>
      </c>
      <c r="DN84">
        <v>0.48147200000000012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14.287000000000001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13.805528000000001</v>
      </c>
      <c r="DN85">
        <v>0.48147200000000012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14.287000000000001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13.805528000000001</v>
      </c>
      <c r="DN86">
        <v>0.48147200000000012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14.287000000000001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13.805528000000001</v>
      </c>
      <c r="DN87">
        <v>0.48147200000000012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14.287000000000001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13.805528000000001</v>
      </c>
      <c r="DN88">
        <v>0.48147200000000012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14.287000000000001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13.805528000000001</v>
      </c>
      <c r="DN89">
        <v>0.48147200000000012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14.287000000000001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13.805528000000001</v>
      </c>
      <c r="DN90">
        <v>0.48147200000000012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14.287000000000001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13.805528000000001</v>
      </c>
      <c r="DN91">
        <v>0.48147200000000012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14.287000000000001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13.805528000000001</v>
      </c>
      <c r="DN92">
        <v>0.48147200000000012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14.287000000000001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13.805528000000001</v>
      </c>
      <c r="DN93">
        <v>0.48147200000000012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14.287000000000001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13.805528000000001</v>
      </c>
      <c r="DN94">
        <v>0.48147200000000012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14.287000000000001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13.805528000000001</v>
      </c>
      <c r="DN95">
        <v>0.48147200000000012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14.287000000000001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13.805528000000001</v>
      </c>
      <c r="DN96">
        <v>0.48147200000000012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14.287000000000001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13.805528000000001</v>
      </c>
      <c r="DN97">
        <v>0.48147200000000012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13.984807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13.513519000000001</v>
      </c>
      <c r="DN98">
        <v>0.47128799999999949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0.34281245175000041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0.33125966975000026</v>
      </c>
      <c r="DN99">
        <f t="shared" si="3"/>
        <v>1.1552781999999978E-2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45203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401.01</v>
      </c>
      <c r="L3" s="197">
        <v>1.93</v>
      </c>
      <c r="M3" s="197">
        <v>48.23</v>
      </c>
      <c r="N3" s="197">
        <v>24.6</v>
      </c>
      <c r="O3" s="197">
        <v>70.819999999999993</v>
      </c>
      <c r="P3" s="197">
        <v>19.690000000000001</v>
      </c>
      <c r="Q3" s="197">
        <v>3.87</v>
      </c>
      <c r="R3" s="197">
        <v>17.989999999999998</v>
      </c>
      <c r="S3" s="197">
        <v>4.83</v>
      </c>
      <c r="T3" s="197">
        <v>0</v>
      </c>
      <c r="U3" s="197">
        <v>49.82</v>
      </c>
      <c r="V3" s="197">
        <v>3.78</v>
      </c>
      <c r="W3" s="197">
        <v>12.62</v>
      </c>
      <c r="X3" s="197">
        <v>62.6</v>
      </c>
      <c r="Y3" s="197">
        <v>0</v>
      </c>
      <c r="Z3">
        <v>0</v>
      </c>
      <c r="AA3" s="197">
        <v>14.79</v>
      </c>
      <c r="AB3" s="197">
        <v>0</v>
      </c>
      <c r="AC3" s="197">
        <v>0</v>
      </c>
      <c r="AD3" s="197">
        <v>0</v>
      </c>
      <c r="AE3" s="197">
        <v>44.54</v>
      </c>
      <c r="AF3" s="197">
        <v>0</v>
      </c>
      <c r="AG3" s="197">
        <v>0</v>
      </c>
      <c r="AH3" s="197">
        <v>0</v>
      </c>
      <c r="AI3" s="197">
        <v>75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75.95</v>
      </c>
      <c r="AQ3" s="197">
        <v>31.41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401.01</v>
      </c>
      <c r="L4" s="197">
        <v>1.93</v>
      </c>
      <c r="M4" s="197">
        <v>48.23</v>
      </c>
      <c r="N4" s="197">
        <v>24.6</v>
      </c>
      <c r="O4" s="197">
        <v>70.819999999999993</v>
      </c>
      <c r="P4" s="197">
        <v>19.690000000000001</v>
      </c>
      <c r="Q4" s="197">
        <v>3.87</v>
      </c>
      <c r="R4" s="197">
        <v>17.989999999999998</v>
      </c>
      <c r="S4" s="197">
        <v>4.83</v>
      </c>
      <c r="T4" s="197">
        <v>0</v>
      </c>
      <c r="U4" s="197">
        <v>49.82</v>
      </c>
      <c r="V4" s="197">
        <v>4.84</v>
      </c>
      <c r="W4" s="197">
        <v>12.62</v>
      </c>
      <c r="X4" s="197">
        <v>62.6</v>
      </c>
      <c r="Y4" s="197">
        <v>0</v>
      </c>
      <c r="Z4">
        <v>0</v>
      </c>
      <c r="AA4" s="197">
        <v>14.79</v>
      </c>
      <c r="AB4" s="197">
        <v>0</v>
      </c>
      <c r="AC4" s="197">
        <v>0</v>
      </c>
      <c r="AD4" s="197">
        <v>0</v>
      </c>
      <c r="AE4" s="197">
        <v>44.54</v>
      </c>
      <c r="AF4" s="197">
        <v>0</v>
      </c>
      <c r="AG4" s="197">
        <v>0</v>
      </c>
      <c r="AH4" s="197">
        <v>0</v>
      </c>
      <c r="AI4" s="197">
        <v>75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75.95</v>
      </c>
      <c r="AQ4" s="197">
        <v>31.41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415</v>
      </c>
      <c r="L5" s="197">
        <v>1.93</v>
      </c>
      <c r="M5" s="197">
        <v>48.23</v>
      </c>
      <c r="N5" s="197">
        <v>24.6</v>
      </c>
      <c r="O5" s="197">
        <v>70.819999999999993</v>
      </c>
      <c r="P5" s="197">
        <v>19.690000000000001</v>
      </c>
      <c r="Q5" s="197">
        <v>3.87</v>
      </c>
      <c r="R5" s="197">
        <v>17.989999999999998</v>
      </c>
      <c r="S5" s="197">
        <v>4.83</v>
      </c>
      <c r="T5" s="197">
        <v>0</v>
      </c>
      <c r="U5" s="197">
        <v>49.82</v>
      </c>
      <c r="V5" s="197">
        <v>4.84</v>
      </c>
      <c r="W5" s="197">
        <v>12.62</v>
      </c>
      <c r="X5" s="197">
        <v>62.6</v>
      </c>
      <c r="Y5" s="197">
        <v>0</v>
      </c>
      <c r="Z5">
        <v>0</v>
      </c>
      <c r="AA5" s="197">
        <v>14.79</v>
      </c>
      <c r="AB5" s="197">
        <v>0</v>
      </c>
      <c r="AC5" s="197">
        <v>0</v>
      </c>
      <c r="AD5" s="197">
        <v>0</v>
      </c>
      <c r="AE5" s="197">
        <v>44.54</v>
      </c>
      <c r="AF5" s="197">
        <v>0</v>
      </c>
      <c r="AG5" s="197">
        <v>0</v>
      </c>
      <c r="AH5" s="197">
        <v>0</v>
      </c>
      <c r="AI5" s="197">
        <v>75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75.95</v>
      </c>
      <c r="AQ5" s="197">
        <v>31.41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401.01</v>
      </c>
      <c r="L6" s="197">
        <v>1.93</v>
      </c>
      <c r="M6" s="197">
        <v>48.23</v>
      </c>
      <c r="N6" s="197">
        <v>24.6</v>
      </c>
      <c r="O6" s="197">
        <v>70.819999999999993</v>
      </c>
      <c r="P6" s="197">
        <v>19.690000000000001</v>
      </c>
      <c r="Q6" s="197">
        <v>3.87</v>
      </c>
      <c r="R6" s="197">
        <v>17.989999999999998</v>
      </c>
      <c r="S6" s="197">
        <v>4.83</v>
      </c>
      <c r="T6" s="197">
        <v>0</v>
      </c>
      <c r="U6" s="197">
        <v>49.82</v>
      </c>
      <c r="V6" s="197">
        <v>4.84</v>
      </c>
      <c r="W6" s="197">
        <v>12.62</v>
      </c>
      <c r="X6" s="197">
        <v>62.6</v>
      </c>
      <c r="Y6" s="197">
        <v>0</v>
      </c>
      <c r="Z6">
        <v>0</v>
      </c>
      <c r="AA6" s="197">
        <v>15.23</v>
      </c>
      <c r="AB6" s="197">
        <v>0</v>
      </c>
      <c r="AC6" s="197">
        <v>0</v>
      </c>
      <c r="AD6" s="197">
        <v>0</v>
      </c>
      <c r="AE6" s="197">
        <v>44.54</v>
      </c>
      <c r="AF6" s="197">
        <v>0</v>
      </c>
      <c r="AG6" s="197">
        <v>0</v>
      </c>
      <c r="AH6" s="197">
        <v>0</v>
      </c>
      <c r="AI6" s="197">
        <v>75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75.95</v>
      </c>
      <c r="AQ6" s="197">
        <v>31.41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401.01</v>
      </c>
      <c r="L7" s="197">
        <v>1.93</v>
      </c>
      <c r="M7" s="197">
        <v>48.23</v>
      </c>
      <c r="N7" s="197">
        <v>24.6</v>
      </c>
      <c r="O7" s="197">
        <v>70.819999999999993</v>
      </c>
      <c r="P7" s="197">
        <v>19.690000000000001</v>
      </c>
      <c r="Q7" s="197">
        <v>3.87</v>
      </c>
      <c r="R7" s="197">
        <v>17.989999999999998</v>
      </c>
      <c r="S7" s="197">
        <v>4.83</v>
      </c>
      <c r="T7" s="197">
        <v>0</v>
      </c>
      <c r="U7" s="197">
        <v>49.82</v>
      </c>
      <c r="V7" s="197">
        <v>4.84</v>
      </c>
      <c r="W7" s="197">
        <v>12.62</v>
      </c>
      <c r="X7" s="197">
        <v>62.6</v>
      </c>
      <c r="Y7" s="197">
        <v>0</v>
      </c>
      <c r="Z7">
        <v>0</v>
      </c>
      <c r="AA7" s="197">
        <v>15.23</v>
      </c>
      <c r="AB7" s="197">
        <v>0</v>
      </c>
      <c r="AC7" s="197">
        <v>0</v>
      </c>
      <c r="AD7" s="197">
        <v>0</v>
      </c>
      <c r="AE7" s="197">
        <v>44.54</v>
      </c>
      <c r="AF7" s="197">
        <v>0</v>
      </c>
      <c r="AG7" s="197">
        <v>0</v>
      </c>
      <c r="AH7" s="197">
        <v>0</v>
      </c>
      <c r="AI7" s="197">
        <v>75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75.95</v>
      </c>
      <c r="AQ7" s="197">
        <v>31.41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401.01</v>
      </c>
      <c r="L8" s="197">
        <v>1.93</v>
      </c>
      <c r="M8" s="197">
        <v>48.23</v>
      </c>
      <c r="N8" s="197">
        <v>24.6</v>
      </c>
      <c r="O8" s="197">
        <v>70.819999999999993</v>
      </c>
      <c r="P8" s="197">
        <v>19.690000000000001</v>
      </c>
      <c r="Q8" s="197">
        <v>3.87</v>
      </c>
      <c r="R8" s="197">
        <v>17.989999999999998</v>
      </c>
      <c r="S8" s="197">
        <v>4.83</v>
      </c>
      <c r="T8" s="197">
        <v>0</v>
      </c>
      <c r="U8" s="197">
        <v>49.82</v>
      </c>
      <c r="V8" s="197">
        <v>7.92</v>
      </c>
      <c r="W8" s="197">
        <v>12.62</v>
      </c>
      <c r="X8" s="197">
        <v>62.6</v>
      </c>
      <c r="Y8" s="197">
        <v>0</v>
      </c>
      <c r="Z8">
        <v>0</v>
      </c>
      <c r="AA8" s="197">
        <v>15.23</v>
      </c>
      <c r="AB8" s="197">
        <v>0</v>
      </c>
      <c r="AC8" s="197">
        <v>0</v>
      </c>
      <c r="AD8" s="197">
        <v>0</v>
      </c>
      <c r="AE8" s="197">
        <v>44.82</v>
      </c>
      <c r="AF8" s="197">
        <v>0</v>
      </c>
      <c r="AG8" s="197">
        <v>0</v>
      </c>
      <c r="AH8" s="197">
        <v>0</v>
      </c>
      <c r="AI8" s="197">
        <v>75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75.95</v>
      </c>
      <c r="AQ8" s="197">
        <v>31.41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401.01</v>
      </c>
      <c r="L9" s="197">
        <v>1.93</v>
      </c>
      <c r="M9" s="197">
        <v>48.23</v>
      </c>
      <c r="N9" s="197">
        <v>24.6</v>
      </c>
      <c r="O9" s="197">
        <v>70.819999999999993</v>
      </c>
      <c r="P9" s="197">
        <v>19.690000000000001</v>
      </c>
      <c r="Q9" s="197">
        <v>3.87</v>
      </c>
      <c r="R9" s="197">
        <v>17.989999999999998</v>
      </c>
      <c r="S9" s="197">
        <v>4.83</v>
      </c>
      <c r="T9" s="197">
        <v>0</v>
      </c>
      <c r="U9" s="197">
        <v>49.82</v>
      </c>
      <c r="V9" s="197">
        <v>8.35</v>
      </c>
      <c r="W9" s="197">
        <v>12.62</v>
      </c>
      <c r="X9" s="197">
        <v>62.6</v>
      </c>
      <c r="Y9" s="197">
        <v>0</v>
      </c>
      <c r="Z9">
        <v>0</v>
      </c>
      <c r="AA9" s="197">
        <v>15.23</v>
      </c>
      <c r="AB9" s="197">
        <v>0</v>
      </c>
      <c r="AC9" s="197">
        <v>0</v>
      </c>
      <c r="AD9" s="197">
        <v>0</v>
      </c>
      <c r="AE9" s="197">
        <v>45.1</v>
      </c>
      <c r="AF9" s="197">
        <v>0</v>
      </c>
      <c r="AG9" s="197">
        <v>0</v>
      </c>
      <c r="AH9" s="197">
        <v>0</v>
      </c>
      <c r="AI9" s="197">
        <v>78.98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75.95</v>
      </c>
      <c r="AQ9" s="197">
        <v>31.41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401.01</v>
      </c>
      <c r="L10" s="197">
        <v>1.93</v>
      </c>
      <c r="M10" s="197">
        <v>48.23</v>
      </c>
      <c r="N10" s="197">
        <v>24.6</v>
      </c>
      <c r="O10" s="197">
        <v>70.819999999999993</v>
      </c>
      <c r="P10" s="197">
        <v>19.690000000000001</v>
      </c>
      <c r="Q10" s="197">
        <v>3.87</v>
      </c>
      <c r="R10" s="197">
        <v>17.989999999999998</v>
      </c>
      <c r="S10" s="197">
        <v>4.83</v>
      </c>
      <c r="T10" s="197">
        <v>0</v>
      </c>
      <c r="U10" s="197">
        <v>49.82</v>
      </c>
      <c r="V10" s="197">
        <v>8.11</v>
      </c>
      <c r="W10" s="197">
        <v>12.62</v>
      </c>
      <c r="X10" s="197">
        <v>62.6</v>
      </c>
      <c r="Y10" s="197">
        <v>0</v>
      </c>
      <c r="Z10">
        <v>0</v>
      </c>
      <c r="AA10" s="197">
        <v>15.23</v>
      </c>
      <c r="AB10" s="197">
        <v>0</v>
      </c>
      <c r="AC10" s="197">
        <v>0</v>
      </c>
      <c r="AD10" s="197">
        <v>0</v>
      </c>
      <c r="AE10" s="197">
        <v>45.1</v>
      </c>
      <c r="AF10" s="197">
        <v>0</v>
      </c>
      <c r="AG10" s="197">
        <v>0</v>
      </c>
      <c r="AH10" s="197">
        <v>0</v>
      </c>
      <c r="AI10" s="197">
        <v>83.92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75.95</v>
      </c>
      <c r="AQ10" s="197">
        <v>31.41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401.01</v>
      </c>
      <c r="L11" s="197">
        <v>1.93</v>
      </c>
      <c r="M11" s="197">
        <v>48.23</v>
      </c>
      <c r="N11" s="197">
        <v>24.6</v>
      </c>
      <c r="O11" s="197">
        <v>70.819999999999993</v>
      </c>
      <c r="P11" s="197">
        <v>19.690000000000001</v>
      </c>
      <c r="Q11" s="197">
        <v>3.86</v>
      </c>
      <c r="R11" s="197">
        <v>17.989999999999998</v>
      </c>
      <c r="S11" s="197">
        <v>4.83</v>
      </c>
      <c r="T11" s="197">
        <v>0</v>
      </c>
      <c r="U11" s="197">
        <v>49.82</v>
      </c>
      <c r="V11" s="197">
        <v>8.11</v>
      </c>
      <c r="W11" s="197">
        <v>12.62</v>
      </c>
      <c r="X11" s="197">
        <v>62.6</v>
      </c>
      <c r="Y11" s="197">
        <v>0</v>
      </c>
      <c r="Z11">
        <v>0</v>
      </c>
      <c r="AA11" s="197">
        <v>15.23</v>
      </c>
      <c r="AB11" s="197">
        <v>0</v>
      </c>
      <c r="AC11" s="197">
        <v>0</v>
      </c>
      <c r="AD11" s="197">
        <v>0</v>
      </c>
      <c r="AE11" s="197">
        <v>45.1</v>
      </c>
      <c r="AF11" s="197">
        <v>0</v>
      </c>
      <c r="AG11" s="197">
        <v>0</v>
      </c>
      <c r="AH11" s="197">
        <v>0</v>
      </c>
      <c r="AI11" s="197">
        <v>83.92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75.95</v>
      </c>
      <c r="AQ11" s="197">
        <v>31.4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401.01</v>
      </c>
      <c r="L12" s="197">
        <v>1.93</v>
      </c>
      <c r="M12" s="197">
        <v>48.23</v>
      </c>
      <c r="N12" s="197">
        <v>24.6</v>
      </c>
      <c r="O12" s="197">
        <v>70.819999999999993</v>
      </c>
      <c r="P12" s="197">
        <v>19.690000000000001</v>
      </c>
      <c r="Q12" s="197">
        <v>3.86</v>
      </c>
      <c r="R12" s="197">
        <v>17.989999999999998</v>
      </c>
      <c r="S12" s="197">
        <v>4.83</v>
      </c>
      <c r="T12" s="197">
        <v>0</v>
      </c>
      <c r="U12" s="197">
        <v>49.82</v>
      </c>
      <c r="V12" s="197">
        <v>8.11</v>
      </c>
      <c r="W12" s="197">
        <v>12.62</v>
      </c>
      <c r="X12" s="197">
        <v>62.6</v>
      </c>
      <c r="Y12" s="197">
        <v>0</v>
      </c>
      <c r="Z12">
        <v>0</v>
      </c>
      <c r="AA12" s="197">
        <v>15.23</v>
      </c>
      <c r="AB12" s="197">
        <v>0</v>
      </c>
      <c r="AC12" s="197">
        <v>0</v>
      </c>
      <c r="AD12" s="197">
        <v>0</v>
      </c>
      <c r="AE12" s="197">
        <v>45.1</v>
      </c>
      <c r="AF12" s="197">
        <v>0</v>
      </c>
      <c r="AG12" s="197">
        <v>0</v>
      </c>
      <c r="AH12" s="197">
        <v>0</v>
      </c>
      <c r="AI12" s="197">
        <v>83.92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75.95</v>
      </c>
      <c r="AQ12" s="197">
        <v>31.4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401.01</v>
      </c>
      <c r="L13" s="197">
        <v>1.93</v>
      </c>
      <c r="M13" s="197">
        <v>48.23</v>
      </c>
      <c r="N13" s="197">
        <v>24.6</v>
      </c>
      <c r="O13" s="197">
        <v>70.819999999999993</v>
      </c>
      <c r="P13" s="197">
        <v>19.690000000000001</v>
      </c>
      <c r="Q13" s="197">
        <v>3.86</v>
      </c>
      <c r="R13" s="197">
        <v>17.989999999999998</v>
      </c>
      <c r="S13" s="197">
        <v>4.83</v>
      </c>
      <c r="T13" s="197">
        <v>0</v>
      </c>
      <c r="U13" s="197">
        <v>49.82</v>
      </c>
      <c r="V13" s="197">
        <v>8.11</v>
      </c>
      <c r="W13" s="197">
        <v>13.06</v>
      </c>
      <c r="X13" s="197">
        <v>62.6</v>
      </c>
      <c r="Y13" s="197">
        <v>0</v>
      </c>
      <c r="Z13">
        <v>0</v>
      </c>
      <c r="AA13" s="197">
        <v>15.23</v>
      </c>
      <c r="AB13" s="197">
        <v>0</v>
      </c>
      <c r="AC13" s="197">
        <v>0</v>
      </c>
      <c r="AD13" s="197">
        <v>0</v>
      </c>
      <c r="AE13" s="197">
        <v>45.1</v>
      </c>
      <c r="AF13" s="197">
        <v>0</v>
      </c>
      <c r="AG13" s="197">
        <v>0</v>
      </c>
      <c r="AH13" s="197">
        <v>0</v>
      </c>
      <c r="AI13" s="197">
        <v>83.92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75.95</v>
      </c>
      <c r="AQ13" s="197">
        <v>31.4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401.01</v>
      </c>
      <c r="L14" s="197">
        <v>1.93</v>
      </c>
      <c r="M14" s="197">
        <v>48.23</v>
      </c>
      <c r="N14" s="197">
        <v>24.6</v>
      </c>
      <c r="O14" s="197">
        <v>70.819999999999993</v>
      </c>
      <c r="P14" s="197">
        <v>19.690000000000001</v>
      </c>
      <c r="Q14" s="197">
        <v>3.86</v>
      </c>
      <c r="R14" s="197">
        <v>17.989999999999998</v>
      </c>
      <c r="S14" s="197">
        <v>4.83</v>
      </c>
      <c r="T14" s="197">
        <v>0</v>
      </c>
      <c r="U14" s="197">
        <v>49.82</v>
      </c>
      <c r="V14" s="197">
        <v>8.11</v>
      </c>
      <c r="W14" s="197">
        <v>13.06</v>
      </c>
      <c r="X14" s="197">
        <v>62.6</v>
      </c>
      <c r="Y14" s="197">
        <v>0</v>
      </c>
      <c r="Z14">
        <v>0</v>
      </c>
      <c r="AA14" s="197">
        <v>15.23</v>
      </c>
      <c r="AB14" s="197">
        <v>0</v>
      </c>
      <c r="AC14" s="197">
        <v>0</v>
      </c>
      <c r="AD14" s="197">
        <v>0</v>
      </c>
      <c r="AE14" s="197">
        <v>45.1</v>
      </c>
      <c r="AF14" s="197">
        <v>0</v>
      </c>
      <c r="AG14" s="197">
        <v>0</v>
      </c>
      <c r="AH14" s="197">
        <v>0</v>
      </c>
      <c r="AI14" s="197">
        <v>83.92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75.95</v>
      </c>
      <c r="AQ14" s="197">
        <v>31.4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401.01</v>
      </c>
      <c r="L15" s="197">
        <v>1.93</v>
      </c>
      <c r="M15" s="197">
        <v>48.23</v>
      </c>
      <c r="N15" s="197">
        <v>24.6</v>
      </c>
      <c r="O15" s="197">
        <v>70.819999999999993</v>
      </c>
      <c r="P15" s="197">
        <v>19.690000000000001</v>
      </c>
      <c r="Q15" s="197">
        <v>3.86</v>
      </c>
      <c r="R15" s="197">
        <v>17.989999999999998</v>
      </c>
      <c r="S15" s="197">
        <v>4.83</v>
      </c>
      <c r="T15" s="197">
        <v>0</v>
      </c>
      <c r="U15" s="197">
        <v>49.82</v>
      </c>
      <c r="V15" s="197">
        <v>8.11</v>
      </c>
      <c r="W15" s="197">
        <v>13.06</v>
      </c>
      <c r="X15" s="197">
        <v>62.6</v>
      </c>
      <c r="Y15" s="197">
        <v>0</v>
      </c>
      <c r="Z15">
        <v>0</v>
      </c>
      <c r="AA15" s="197">
        <v>15.23</v>
      </c>
      <c r="AB15" s="197">
        <v>0</v>
      </c>
      <c r="AC15" s="197">
        <v>0</v>
      </c>
      <c r="AD15" s="197">
        <v>0</v>
      </c>
      <c r="AE15" s="197">
        <v>45.1</v>
      </c>
      <c r="AF15" s="197">
        <v>0</v>
      </c>
      <c r="AG15" s="197">
        <v>0</v>
      </c>
      <c r="AH15" s="197">
        <v>0</v>
      </c>
      <c r="AI15" s="197">
        <v>83.92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75.95</v>
      </c>
      <c r="AQ15" s="197">
        <v>31.4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401.01</v>
      </c>
      <c r="L16" s="197">
        <v>1.93</v>
      </c>
      <c r="M16" s="197">
        <v>48.23</v>
      </c>
      <c r="N16" s="197">
        <v>24.6</v>
      </c>
      <c r="O16" s="197">
        <v>70.819999999999993</v>
      </c>
      <c r="P16" s="197">
        <v>19.690000000000001</v>
      </c>
      <c r="Q16" s="197">
        <v>3.86</v>
      </c>
      <c r="R16" s="197">
        <v>17.989999999999998</v>
      </c>
      <c r="S16" s="197">
        <v>4.83</v>
      </c>
      <c r="T16" s="197">
        <v>0</v>
      </c>
      <c r="U16" s="197">
        <v>49.82</v>
      </c>
      <c r="V16" s="197">
        <v>8.11</v>
      </c>
      <c r="W16" s="197">
        <v>13.06</v>
      </c>
      <c r="X16" s="197">
        <v>62.6</v>
      </c>
      <c r="Y16" s="197">
        <v>0</v>
      </c>
      <c r="Z16">
        <v>0</v>
      </c>
      <c r="AA16" s="197">
        <v>15.23</v>
      </c>
      <c r="AB16" s="197">
        <v>0</v>
      </c>
      <c r="AC16" s="197">
        <v>0</v>
      </c>
      <c r="AD16" s="197">
        <v>0</v>
      </c>
      <c r="AE16" s="197">
        <v>45.1</v>
      </c>
      <c r="AF16" s="197">
        <v>0</v>
      </c>
      <c r="AG16" s="197">
        <v>0</v>
      </c>
      <c r="AH16" s="197">
        <v>0</v>
      </c>
      <c r="AI16" s="197">
        <v>83.92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75.95</v>
      </c>
      <c r="AQ16" s="197">
        <v>31.4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401.01</v>
      </c>
      <c r="L17" s="197">
        <v>1.93</v>
      </c>
      <c r="M17" s="197">
        <v>48.23</v>
      </c>
      <c r="N17" s="197">
        <v>24.6</v>
      </c>
      <c r="O17" s="197">
        <v>70.819999999999993</v>
      </c>
      <c r="P17" s="197">
        <v>19.690000000000001</v>
      </c>
      <c r="Q17" s="197">
        <v>3.86</v>
      </c>
      <c r="R17" s="197">
        <v>17.989999999999998</v>
      </c>
      <c r="S17" s="197">
        <v>4.83</v>
      </c>
      <c r="T17" s="197">
        <v>0</v>
      </c>
      <c r="U17" s="197">
        <v>49.82</v>
      </c>
      <c r="V17" s="197">
        <v>8.11</v>
      </c>
      <c r="W17" s="197">
        <v>13.06</v>
      </c>
      <c r="X17" s="197">
        <v>62.6</v>
      </c>
      <c r="Y17" s="197">
        <v>0</v>
      </c>
      <c r="Z17">
        <v>0</v>
      </c>
      <c r="AA17" s="197">
        <v>15.23</v>
      </c>
      <c r="AB17" s="197">
        <v>0</v>
      </c>
      <c r="AC17" s="197">
        <v>0</v>
      </c>
      <c r="AD17" s="197">
        <v>0</v>
      </c>
      <c r="AE17" s="197">
        <v>45.1</v>
      </c>
      <c r="AF17" s="197">
        <v>0</v>
      </c>
      <c r="AG17" s="197">
        <v>0</v>
      </c>
      <c r="AH17" s="197">
        <v>0</v>
      </c>
      <c r="AI17" s="197">
        <v>83.92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75.95</v>
      </c>
      <c r="AQ17" s="197">
        <v>31.4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401.02</v>
      </c>
      <c r="L18" s="197">
        <v>1.93</v>
      </c>
      <c r="M18" s="197">
        <v>48.23</v>
      </c>
      <c r="N18" s="197">
        <v>24.6</v>
      </c>
      <c r="O18" s="197">
        <v>70.819999999999993</v>
      </c>
      <c r="P18" s="197">
        <v>19.690000000000001</v>
      </c>
      <c r="Q18" s="197">
        <v>3.86</v>
      </c>
      <c r="R18" s="197">
        <v>17.989999999999998</v>
      </c>
      <c r="S18" s="197">
        <v>4.83</v>
      </c>
      <c r="T18" s="197">
        <v>0</v>
      </c>
      <c r="U18" s="197">
        <v>49.82</v>
      </c>
      <c r="V18" s="197">
        <v>8.11</v>
      </c>
      <c r="W18" s="197">
        <v>13.06</v>
      </c>
      <c r="X18" s="197">
        <v>62.6</v>
      </c>
      <c r="Y18" s="197">
        <v>0</v>
      </c>
      <c r="Z18">
        <v>0</v>
      </c>
      <c r="AA18" s="197">
        <v>15.23</v>
      </c>
      <c r="AB18" s="197">
        <v>0</v>
      </c>
      <c r="AC18" s="197">
        <v>0</v>
      </c>
      <c r="AD18" s="197">
        <v>0</v>
      </c>
      <c r="AE18" s="197">
        <v>45.1</v>
      </c>
      <c r="AF18" s="197">
        <v>0</v>
      </c>
      <c r="AG18" s="197">
        <v>0</v>
      </c>
      <c r="AH18" s="197">
        <v>0</v>
      </c>
      <c r="AI18" s="197">
        <v>83.92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75.95</v>
      </c>
      <c r="AQ18" s="197">
        <v>31.4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401.02</v>
      </c>
      <c r="L19" s="197">
        <v>1.93</v>
      </c>
      <c r="M19" s="197">
        <v>48.23</v>
      </c>
      <c r="N19" s="197">
        <v>24.6</v>
      </c>
      <c r="O19" s="197">
        <v>70.819999999999993</v>
      </c>
      <c r="P19" s="197">
        <v>19.690000000000001</v>
      </c>
      <c r="Q19" s="197">
        <v>3.86</v>
      </c>
      <c r="R19" s="197">
        <v>17.989999999999998</v>
      </c>
      <c r="S19" s="197">
        <v>4.83</v>
      </c>
      <c r="T19" s="197">
        <v>0</v>
      </c>
      <c r="U19" s="197">
        <v>49.82</v>
      </c>
      <c r="V19" s="197">
        <v>8.11</v>
      </c>
      <c r="W19" s="197">
        <v>13.06</v>
      </c>
      <c r="X19" s="197">
        <v>62.6</v>
      </c>
      <c r="Y19" s="197">
        <v>0</v>
      </c>
      <c r="Z19">
        <v>0</v>
      </c>
      <c r="AA19" s="197">
        <v>15.23</v>
      </c>
      <c r="AB19" s="197">
        <v>0</v>
      </c>
      <c r="AC19" s="197">
        <v>0</v>
      </c>
      <c r="AD19" s="197">
        <v>0</v>
      </c>
      <c r="AE19" s="197">
        <v>45.1</v>
      </c>
      <c r="AF19" s="197">
        <v>0</v>
      </c>
      <c r="AG19" s="197">
        <v>0</v>
      </c>
      <c r="AH19" s="197">
        <v>0</v>
      </c>
      <c r="AI19" s="197">
        <v>83.92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75.95</v>
      </c>
      <c r="AQ19" s="197">
        <v>31.4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401.02</v>
      </c>
      <c r="L20" s="197">
        <v>1.93</v>
      </c>
      <c r="M20" s="197">
        <v>48.23</v>
      </c>
      <c r="N20" s="197">
        <v>24.6</v>
      </c>
      <c r="O20" s="197">
        <v>70.819999999999993</v>
      </c>
      <c r="P20" s="197">
        <v>19.690000000000001</v>
      </c>
      <c r="Q20" s="197">
        <v>3.86</v>
      </c>
      <c r="R20" s="197">
        <v>17.989999999999998</v>
      </c>
      <c r="S20" s="197">
        <v>4.83</v>
      </c>
      <c r="T20" s="197">
        <v>0</v>
      </c>
      <c r="U20" s="197">
        <v>49.82</v>
      </c>
      <c r="V20" s="197">
        <v>8.11</v>
      </c>
      <c r="W20" s="197">
        <v>13.06</v>
      </c>
      <c r="X20" s="197">
        <v>62.6</v>
      </c>
      <c r="Y20" s="197">
        <v>0</v>
      </c>
      <c r="Z20">
        <v>0</v>
      </c>
      <c r="AA20" s="197">
        <v>15.67</v>
      </c>
      <c r="AB20" s="197">
        <v>0</v>
      </c>
      <c r="AC20" s="197">
        <v>0</v>
      </c>
      <c r="AD20" s="197">
        <v>0</v>
      </c>
      <c r="AE20" s="197">
        <v>44.25</v>
      </c>
      <c r="AF20" s="197">
        <v>0</v>
      </c>
      <c r="AG20" s="197">
        <v>0</v>
      </c>
      <c r="AH20" s="197">
        <v>0</v>
      </c>
      <c r="AI20" s="197">
        <v>83.92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75.95</v>
      </c>
      <c r="AQ20" s="197">
        <v>31.4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401.02</v>
      </c>
      <c r="L21" s="197">
        <v>1.93</v>
      </c>
      <c r="M21" s="197">
        <v>48.23</v>
      </c>
      <c r="N21" s="197">
        <v>24.6</v>
      </c>
      <c r="O21" s="197">
        <v>70.819999999999993</v>
      </c>
      <c r="P21" s="197">
        <v>19.690000000000001</v>
      </c>
      <c r="Q21" s="197">
        <v>3.86</v>
      </c>
      <c r="R21" s="197">
        <v>17.989999999999998</v>
      </c>
      <c r="S21" s="197">
        <v>4.83</v>
      </c>
      <c r="T21" s="197">
        <v>0</v>
      </c>
      <c r="U21" s="197">
        <v>49.82</v>
      </c>
      <c r="V21" s="197">
        <v>8.11</v>
      </c>
      <c r="W21" s="197">
        <v>13.06</v>
      </c>
      <c r="X21" s="197">
        <v>62.6</v>
      </c>
      <c r="Y21" s="197">
        <v>0</v>
      </c>
      <c r="Z21">
        <v>0</v>
      </c>
      <c r="AA21" s="197">
        <v>15.67</v>
      </c>
      <c r="AB21" s="197">
        <v>0</v>
      </c>
      <c r="AC21" s="197">
        <v>0</v>
      </c>
      <c r="AD21" s="197">
        <v>0</v>
      </c>
      <c r="AE21" s="197">
        <v>44.25</v>
      </c>
      <c r="AF21" s="197">
        <v>0</v>
      </c>
      <c r="AG21" s="197">
        <v>0</v>
      </c>
      <c r="AH21" s="197">
        <v>0</v>
      </c>
      <c r="AI21" s="197">
        <v>83.92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75.95</v>
      </c>
      <c r="AQ21" s="197">
        <v>31.4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401.02</v>
      </c>
      <c r="L22" s="197">
        <v>1.93</v>
      </c>
      <c r="M22" s="197">
        <v>48.23</v>
      </c>
      <c r="N22" s="197">
        <v>24.6</v>
      </c>
      <c r="O22" s="197">
        <v>70.819999999999993</v>
      </c>
      <c r="P22" s="197">
        <v>19.690000000000001</v>
      </c>
      <c r="Q22" s="197">
        <v>3.86</v>
      </c>
      <c r="R22" s="197">
        <v>17.989999999999998</v>
      </c>
      <c r="S22" s="197">
        <v>4.83</v>
      </c>
      <c r="T22" s="197">
        <v>0</v>
      </c>
      <c r="U22" s="197">
        <v>49.82</v>
      </c>
      <c r="V22" s="197">
        <v>8.11</v>
      </c>
      <c r="W22" s="197">
        <v>13.06</v>
      </c>
      <c r="X22" s="197">
        <v>62.6</v>
      </c>
      <c r="Y22" s="197">
        <v>0</v>
      </c>
      <c r="Z22">
        <v>0</v>
      </c>
      <c r="AA22" s="197">
        <v>15.67</v>
      </c>
      <c r="AB22" s="197">
        <v>0</v>
      </c>
      <c r="AC22" s="197">
        <v>0</v>
      </c>
      <c r="AD22" s="197">
        <v>0</v>
      </c>
      <c r="AE22" s="197">
        <v>44.25</v>
      </c>
      <c r="AF22" s="197">
        <v>0</v>
      </c>
      <c r="AG22" s="197">
        <v>0</v>
      </c>
      <c r="AH22" s="197">
        <v>0</v>
      </c>
      <c r="AI22" s="197">
        <v>83.92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75.95</v>
      </c>
      <c r="AQ22" s="197">
        <v>31.4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401.02</v>
      </c>
      <c r="L23" s="197">
        <v>1.93</v>
      </c>
      <c r="M23" s="197">
        <v>48.23</v>
      </c>
      <c r="N23" s="197">
        <v>24.6</v>
      </c>
      <c r="O23" s="197">
        <v>70.819999999999993</v>
      </c>
      <c r="P23" s="197">
        <v>19.690000000000001</v>
      </c>
      <c r="Q23" s="197">
        <v>3.86</v>
      </c>
      <c r="R23" s="197">
        <v>17.989999999999998</v>
      </c>
      <c r="S23" s="197">
        <v>4.83</v>
      </c>
      <c r="T23" s="197">
        <v>0</v>
      </c>
      <c r="U23" s="197">
        <v>49.82</v>
      </c>
      <c r="V23" s="197">
        <v>8.11</v>
      </c>
      <c r="W23" s="197">
        <v>13.06</v>
      </c>
      <c r="X23" s="197">
        <v>62.6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44.25</v>
      </c>
      <c r="AF23" s="197">
        <v>0</v>
      </c>
      <c r="AG23" s="197">
        <v>0</v>
      </c>
      <c r="AH23" s="197">
        <v>0</v>
      </c>
      <c r="AI23" s="197">
        <v>83.92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75.95</v>
      </c>
      <c r="AQ23" s="197">
        <v>31.4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401.02</v>
      </c>
      <c r="L24" s="197">
        <v>1.93</v>
      </c>
      <c r="M24" s="197">
        <v>48.23</v>
      </c>
      <c r="N24" s="197">
        <v>24.6</v>
      </c>
      <c r="O24" s="197">
        <v>70.819999999999993</v>
      </c>
      <c r="P24" s="197">
        <v>19.690000000000001</v>
      </c>
      <c r="Q24" s="197">
        <v>3.86</v>
      </c>
      <c r="R24" s="197">
        <v>17.989999999999998</v>
      </c>
      <c r="S24" s="197">
        <v>4.83</v>
      </c>
      <c r="T24" s="197">
        <v>0</v>
      </c>
      <c r="U24" s="197">
        <v>49.82</v>
      </c>
      <c r="V24" s="197">
        <v>8.11</v>
      </c>
      <c r="W24" s="197">
        <v>13.06</v>
      </c>
      <c r="X24" s="197">
        <v>62.6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44.25</v>
      </c>
      <c r="AF24" s="197">
        <v>0</v>
      </c>
      <c r="AG24" s="197">
        <v>0</v>
      </c>
      <c r="AH24" s="197">
        <v>0</v>
      </c>
      <c r="AI24" s="197">
        <v>83.92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75.95</v>
      </c>
      <c r="AQ24" s="197">
        <v>31.4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401.02</v>
      </c>
      <c r="L25" s="197">
        <v>1.93</v>
      </c>
      <c r="M25" s="197">
        <v>48.23</v>
      </c>
      <c r="N25" s="197">
        <v>24.6</v>
      </c>
      <c r="O25" s="197">
        <v>70.819999999999993</v>
      </c>
      <c r="P25" s="197">
        <v>19.690000000000001</v>
      </c>
      <c r="Q25" s="197">
        <v>3.86</v>
      </c>
      <c r="R25" s="197">
        <v>17.989999999999998</v>
      </c>
      <c r="S25" s="197">
        <v>4.83</v>
      </c>
      <c r="T25" s="197">
        <v>0</v>
      </c>
      <c r="U25" s="197">
        <v>49.82</v>
      </c>
      <c r="V25" s="197">
        <v>8.11</v>
      </c>
      <c r="W25" s="197">
        <v>12.62</v>
      </c>
      <c r="X25" s="197">
        <v>62.6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44.25</v>
      </c>
      <c r="AF25" s="197">
        <v>0</v>
      </c>
      <c r="AG25" s="197">
        <v>0</v>
      </c>
      <c r="AH25" s="197">
        <v>0</v>
      </c>
      <c r="AI25" s="197">
        <v>83.92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75.95</v>
      </c>
      <c r="AQ25" s="197">
        <v>31.4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401.02</v>
      </c>
      <c r="L26" s="197">
        <v>1.93</v>
      </c>
      <c r="M26" s="197">
        <v>48.23</v>
      </c>
      <c r="N26" s="197">
        <v>24.6</v>
      </c>
      <c r="O26" s="197">
        <v>70.819999999999993</v>
      </c>
      <c r="P26" s="197">
        <v>19.690000000000001</v>
      </c>
      <c r="Q26" s="197">
        <v>3.86</v>
      </c>
      <c r="R26" s="197">
        <v>17.989999999999998</v>
      </c>
      <c r="S26" s="197">
        <v>4.83</v>
      </c>
      <c r="T26" s="197">
        <v>0</v>
      </c>
      <c r="U26" s="197">
        <v>49.82</v>
      </c>
      <c r="V26" s="197">
        <v>4.96</v>
      </c>
      <c r="W26" s="197">
        <v>12.62</v>
      </c>
      <c r="X26" s="197">
        <v>62.6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44.25</v>
      </c>
      <c r="AF26" s="197">
        <v>0</v>
      </c>
      <c r="AG26" s="197">
        <v>0</v>
      </c>
      <c r="AH26" s="197">
        <v>0</v>
      </c>
      <c r="AI26" s="197">
        <v>83.92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75.95</v>
      </c>
      <c r="AQ26" s="197">
        <v>31.4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401.02</v>
      </c>
      <c r="L27" s="197">
        <v>1.93</v>
      </c>
      <c r="M27" s="197">
        <v>48.23</v>
      </c>
      <c r="N27" s="197">
        <v>24.6</v>
      </c>
      <c r="O27" s="197">
        <v>70.819999999999993</v>
      </c>
      <c r="P27" s="197">
        <v>19.690000000000001</v>
      </c>
      <c r="Q27" s="197">
        <v>3.86</v>
      </c>
      <c r="R27" s="197">
        <v>17.989999999999998</v>
      </c>
      <c r="S27" s="197">
        <v>4.83</v>
      </c>
      <c r="T27" s="197">
        <v>0</v>
      </c>
      <c r="U27" s="197">
        <v>49.82</v>
      </c>
      <c r="V27" s="197">
        <v>4.84</v>
      </c>
      <c r="W27" s="197">
        <v>12.62</v>
      </c>
      <c r="X27" s="197">
        <v>62.6</v>
      </c>
      <c r="Y27" s="197">
        <v>0</v>
      </c>
      <c r="Z27">
        <v>0</v>
      </c>
      <c r="AA27" s="197">
        <v>15.67</v>
      </c>
      <c r="AB27" s="197">
        <v>0</v>
      </c>
      <c r="AC27" s="197">
        <v>0</v>
      </c>
      <c r="AD27" s="197">
        <v>0</v>
      </c>
      <c r="AE27" s="197">
        <v>44.25</v>
      </c>
      <c r="AF27" s="197">
        <v>0</v>
      </c>
      <c r="AG27" s="197">
        <v>0</v>
      </c>
      <c r="AH27" s="197">
        <v>0</v>
      </c>
      <c r="AI27" s="197">
        <v>83.92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75.95</v>
      </c>
      <c r="AQ27" s="197">
        <v>31.41</v>
      </c>
      <c r="AR27" s="197">
        <v>1.07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401.02</v>
      </c>
      <c r="L28" s="197">
        <v>1.93</v>
      </c>
      <c r="M28" s="197">
        <v>48.23</v>
      </c>
      <c r="N28" s="197">
        <v>24.6</v>
      </c>
      <c r="O28" s="197">
        <v>70.819999999999993</v>
      </c>
      <c r="P28" s="197">
        <v>19.690000000000001</v>
      </c>
      <c r="Q28" s="197">
        <v>3.86</v>
      </c>
      <c r="R28" s="197">
        <v>17.989999999999998</v>
      </c>
      <c r="S28" s="197">
        <v>4.83</v>
      </c>
      <c r="T28" s="197">
        <v>0</v>
      </c>
      <c r="U28" s="197">
        <v>49.82</v>
      </c>
      <c r="V28" s="197">
        <v>4.84</v>
      </c>
      <c r="W28" s="197">
        <v>12.62</v>
      </c>
      <c r="X28" s="197">
        <v>62.6</v>
      </c>
      <c r="Y28" s="197">
        <v>0</v>
      </c>
      <c r="Z28">
        <v>0</v>
      </c>
      <c r="AA28" s="197">
        <v>15.67</v>
      </c>
      <c r="AB28" s="197">
        <v>0</v>
      </c>
      <c r="AC28" s="197">
        <v>0</v>
      </c>
      <c r="AD28" s="197">
        <v>0</v>
      </c>
      <c r="AE28" s="197">
        <v>45.1</v>
      </c>
      <c r="AF28" s="197">
        <v>0</v>
      </c>
      <c r="AG28" s="197">
        <v>0</v>
      </c>
      <c r="AH28" s="197">
        <v>0</v>
      </c>
      <c r="AI28" s="197">
        <v>83.92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75.95</v>
      </c>
      <c r="AQ28" s="197">
        <v>31.41</v>
      </c>
      <c r="AR28" s="197">
        <v>3.62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399.4</v>
      </c>
      <c r="L29" s="197">
        <v>1.82</v>
      </c>
      <c r="M29" s="197">
        <v>48.23</v>
      </c>
      <c r="N29" s="197">
        <v>24.6</v>
      </c>
      <c r="O29" s="197">
        <v>70.819999999999993</v>
      </c>
      <c r="P29" s="197">
        <v>19.690000000000001</v>
      </c>
      <c r="Q29" s="197">
        <v>3.97</v>
      </c>
      <c r="R29" s="197">
        <v>17.989999999999998</v>
      </c>
      <c r="S29" s="197">
        <v>4.82</v>
      </c>
      <c r="T29" s="197">
        <v>0</v>
      </c>
      <c r="U29" s="197">
        <v>50.01</v>
      </c>
      <c r="V29" s="197">
        <v>4.84</v>
      </c>
      <c r="W29" s="197">
        <v>12.62</v>
      </c>
      <c r="X29" s="197">
        <v>62.6</v>
      </c>
      <c r="Y29" s="197">
        <v>0</v>
      </c>
      <c r="Z29">
        <v>0</v>
      </c>
      <c r="AA29" s="197">
        <v>15.67</v>
      </c>
      <c r="AB29" s="197">
        <v>0</v>
      </c>
      <c r="AC29" s="197">
        <v>0</v>
      </c>
      <c r="AD29" s="197">
        <v>0</v>
      </c>
      <c r="AE29" s="197">
        <v>45.1</v>
      </c>
      <c r="AF29" s="197">
        <v>0</v>
      </c>
      <c r="AG29" s="197">
        <v>0</v>
      </c>
      <c r="AH29" s="197">
        <v>0</v>
      </c>
      <c r="AI29" s="197">
        <v>83.92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75.95</v>
      </c>
      <c r="AQ29" s="197">
        <v>31.41</v>
      </c>
      <c r="AR29" s="197">
        <v>9.59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480.25</v>
      </c>
      <c r="L30" s="197">
        <v>1.93</v>
      </c>
      <c r="M30" s="197">
        <v>48.23</v>
      </c>
      <c r="N30" s="197">
        <v>24.6</v>
      </c>
      <c r="O30" s="197">
        <v>70.819999999999993</v>
      </c>
      <c r="P30" s="197">
        <v>19.690000000000001</v>
      </c>
      <c r="Q30" s="197">
        <v>3.97</v>
      </c>
      <c r="R30" s="197">
        <v>17.989999999999998</v>
      </c>
      <c r="S30" s="197">
        <v>4.83</v>
      </c>
      <c r="T30" s="197">
        <v>0</v>
      </c>
      <c r="U30" s="197">
        <v>50.01</v>
      </c>
      <c r="V30" s="197">
        <v>4.84</v>
      </c>
      <c r="W30" s="197">
        <v>12.62</v>
      </c>
      <c r="X30" s="197">
        <v>62.6</v>
      </c>
      <c r="Y30" s="197">
        <v>0</v>
      </c>
      <c r="Z30">
        <v>0</v>
      </c>
      <c r="AA30" s="197">
        <v>15.67</v>
      </c>
      <c r="AB30" s="197">
        <v>0</v>
      </c>
      <c r="AC30" s="197">
        <v>0</v>
      </c>
      <c r="AD30" s="197">
        <v>0</v>
      </c>
      <c r="AE30" s="197">
        <v>45.1</v>
      </c>
      <c r="AF30" s="197">
        <v>0</v>
      </c>
      <c r="AG30" s="197">
        <v>0</v>
      </c>
      <c r="AH30" s="197">
        <v>0</v>
      </c>
      <c r="AI30" s="197">
        <v>78.98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75.95</v>
      </c>
      <c r="AQ30" s="197">
        <v>31.41</v>
      </c>
      <c r="AR30" s="197">
        <v>20.02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480.25</v>
      </c>
      <c r="L31" s="197">
        <v>5.97</v>
      </c>
      <c r="M31" s="197">
        <v>48.23</v>
      </c>
      <c r="N31" s="197">
        <v>24.6</v>
      </c>
      <c r="O31" s="197">
        <v>70.819999999999993</v>
      </c>
      <c r="P31" s="197">
        <v>19.690000000000001</v>
      </c>
      <c r="Q31" s="197">
        <v>3.97</v>
      </c>
      <c r="R31" s="197">
        <v>17.989999999999998</v>
      </c>
      <c r="S31" s="197">
        <v>4.83</v>
      </c>
      <c r="T31" s="197">
        <v>0</v>
      </c>
      <c r="U31" s="197">
        <v>50.01</v>
      </c>
      <c r="V31" s="197">
        <v>4.84</v>
      </c>
      <c r="W31" s="197">
        <v>12.62</v>
      </c>
      <c r="X31" s="197">
        <v>62.6</v>
      </c>
      <c r="Y31" s="197">
        <v>0</v>
      </c>
      <c r="Z31">
        <v>0</v>
      </c>
      <c r="AA31" s="197">
        <v>15.67</v>
      </c>
      <c r="AB31" s="197">
        <v>0</v>
      </c>
      <c r="AC31" s="197">
        <v>0</v>
      </c>
      <c r="AD31" s="197">
        <v>0</v>
      </c>
      <c r="AE31" s="197">
        <v>45.1</v>
      </c>
      <c r="AF31" s="197">
        <v>0</v>
      </c>
      <c r="AG31" s="197">
        <v>0</v>
      </c>
      <c r="AH31" s="197">
        <v>0</v>
      </c>
      <c r="AI31" s="197">
        <v>83.92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75.95</v>
      </c>
      <c r="AQ31" s="197">
        <v>31.41</v>
      </c>
      <c r="AR31" s="197">
        <v>35.54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474.47</v>
      </c>
      <c r="L32" s="197">
        <v>4.96</v>
      </c>
      <c r="M32" s="197">
        <v>48.23</v>
      </c>
      <c r="N32" s="197">
        <v>24.6</v>
      </c>
      <c r="O32" s="197">
        <v>70.819999999999993</v>
      </c>
      <c r="P32" s="197">
        <v>19.690000000000001</v>
      </c>
      <c r="Q32" s="197">
        <v>3.87</v>
      </c>
      <c r="R32" s="197">
        <v>17.989999999999998</v>
      </c>
      <c r="S32" s="197">
        <v>4.83</v>
      </c>
      <c r="T32" s="197">
        <v>0</v>
      </c>
      <c r="U32" s="197">
        <v>50.01</v>
      </c>
      <c r="V32" s="197">
        <v>4.84</v>
      </c>
      <c r="W32" s="197">
        <v>12.62</v>
      </c>
      <c r="X32" s="197">
        <v>62.6</v>
      </c>
      <c r="Y32" s="197">
        <v>0</v>
      </c>
      <c r="Z32">
        <v>0</v>
      </c>
      <c r="AA32" s="197">
        <v>15.67</v>
      </c>
      <c r="AB32" s="197">
        <v>0</v>
      </c>
      <c r="AC32" s="197">
        <v>0</v>
      </c>
      <c r="AD32" s="197">
        <v>0</v>
      </c>
      <c r="AE32" s="197">
        <v>45.1</v>
      </c>
      <c r="AF32" s="197">
        <v>0</v>
      </c>
      <c r="AG32" s="197">
        <v>0</v>
      </c>
      <c r="AH32" s="197">
        <v>0</v>
      </c>
      <c r="AI32" s="197">
        <v>83.92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75.95</v>
      </c>
      <c r="AQ32" s="197">
        <v>31.41</v>
      </c>
      <c r="AR32" s="197">
        <v>42.17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488.26</v>
      </c>
      <c r="L33" s="197">
        <v>1.93</v>
      </c>
      <c r="M33" s="197">
        <v>48.23</v>
      </c>
      <c r="N33" s="197">
        <v>24.6</v>
      </c>
      <c r="O33" s="197">
        <v>70.819999999999993</v>
      </c>
      <c r="P33" s="197">
        <v>19.690000000000001</v>
      </c>
      <c r="Q33" s="197">
        <v>3.86</v>
      </c>
      <c r="R33" s="197">
        <v>17.989999999999998</v>
      </c>
      <c r="S33" s="197">
        <v>4.83</v>
      </c>
      <c r="T33" s="197">
        <v>0</v>
      </c>
      <c r="U33" s="197">
        <v>50.01</v>
      </c>
      <c r="V33" s="197">
        <v>4.84</v>
      </c>
      <c r="W33" s="197">
        <v>12.62</v>
      </c>
      <c r="X33" s="197">
        <v>62.6</v>
      </c>
      <c r="Y33" s="197">
        <v>0</v>
      </c>
      <c r="Z33">
        <v>0</v>
      </c>
      <c r="AA33" s="197">
        <v>15.67</v>
      </c>
      <c r="AB33" s="197">
        <v>0</v>
      </c>
      <c r="AC33" s="197">
        <v>0</v>
      </c>
      <c r="AD33" s="197">
        <v>0</v>
      </c>
      <c r="AE33" s="197">
        <v>45.1</v>
      </c>
      <c r="AF33" s="197">
        <v>0</v>
      </c>
      <c r="AG33" s="197">
        <v>0</v>
      </c>
      <c r="AH33" s="197">
        <v>0</v>
      </c>
      <c r="AI33" s="197">
        <v>83.92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75.95</v>
      </c>
      <c r="AQ33" s="197">
        <v>31.41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454.63</v>
      </c>
      <c r="L34" s="197">
        <v>1.93</v>
      </c>
      <c r="M34" s="197">
        <v>48.23</v>
      </c>
      <c r="N34" s="197">
        <v>24.6</v>
      </c>
      <c r="O34" s="197">
        <v>70.819999999999993</v>
      </c>
      <c r="P34" s="197">
        <v>19.690000000000001</v>
      </c>
      <c r="Q34" s="197">
        <v>3.86</v>
      </c>
      <c r="R34" s="197">
        <v>17.989999999999998</v>
      </c>
      <c r="S34" s="197">
        <v>4.83</v>
      </c>
      <c r="T34" s="197">
        <v>0</v>
      </c>
      <c r="U34" s="197">
        <v>50.01</v>
      </c>
      <c r="V34" s="197">
        <v>8.11</v>
      </c>
      <c r="W34" s="197">
        <v>12.62</v>
      </c>
      <c r="X34" s="197">
        <v>62.6</v>
      </c>
      <c r="Y34" s="197">
        <v>0</v>
      </c>
      <c r="Z34">
        <v>0</v>
      </c>
      <c r="AA34" s="197">
        <v>15.67</v>
      </c>
      <c r="AB34" s="197">
        <v>0</v>
      </c>
      <c r="AC34" s="197">
        <v>0</v>
      </c>
      <c r="AD34" s="197">
        <v>0</v>
      </c>
      <c r="AE34" s="197">
        <v>45.1</v>
      </c>
      <c r="AF34" s="197">
        <v>0</v>
      </c>
      <c r="AG34" s="197">
        <v>0</v>
      </c>
      <c r="AH34" s="197">
        <v>0</v>
      </c>
      <c r="AI34" s="197">
        <v>83.92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75.95</v>
      </c>
      <c r="AQ34" s="197">
        <v>31.41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426.61</v>
      </c>
      <c r="L35" s="197">
        <v>1.93</v>
      </c>
      <c r="M35" s="197">
        <v>48.23</v>
      </c>
      <c r="N35" s="197">
        <v>24.6</v>
      </c>
      <c r="O35" s="197">
        <v>70.819999999999993</v>
      </c>
      <c r="P35" s="197">
        <v>19.690000000000001</v>
      </c>
      <c r="Q35" s="197">
        <v>3.86</v>
      </c>
      <c r="R35" s="197">
        <v>17.989999999999998</v>
      </c>
      <c r="S35" s="197">
        <v>4.83</v>
      </c>
      <c r="T35" s="197">
        <v>0</v>
      </c>
      <c r="U35" s="197">
        <v>50.01</v>
      </c>
      <c r="V35" s="197">
        <v>8.11</v>
      </c>
      <c r="W35" s="197">
        <v>12.62</v>
      </c>
      <c r="X35" s="197">
        <v>62.6</v>
      </c>
      <c r="Y35" s="197">
        <v>0</v>
      </c>
      <c r="Z35">
        <v>0</v>
      </c>
      <c r="AA35" s="197">
        <v>15.67</v>
      </c>
      <c r="AB35" s="197">
        <v>0</v>
      </c>
      <c r="AC35" s="197">
        <v>0</v>
      </c>
      <c r="AD35" s="197">
        <v>0</v>
      </c>
      <c r="AE35" s="197">
        <v>45.1</v>
      </c>
      <c r="AF35" s="197">
        <v>0</v>
      </c>
      <c r="AG35" s="197">
        <v>0</v>
      </c>
      <c r="AH35" s="197">
        <v>0</v>
      </c>
      <c r="AI35" s="197">
        <v>83.92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75.95</v>
      </c>
      <c r="AQ35" s="197">
        <v>31.4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407.28</v>
      </c>
      <c r="L36" s="197">
        <v>1.93</v>
      </c>
      <c r="M36" s="197">
        <v>48.23</v>
      </c>
      <c r="N36" s="197">
        <v>24.6</v>
      </c>
      <c r="O36" s="197">
        <v>70.819999999999993</v>
      </c>
      <c r="P36" s="197">
        <v>19.690000000000001</v>
      </c>
      <c r="Q36" s="197">
        <v>3.86</v>
      </c>
      <c r="R36" s="197">
        <v>17.989999999999998</v>
      </c>
      <c r="S36" s="197">
        <v>4.83</v>
      </c>
      <c r="T36" s="197">
        <v>0</v>
      </c>
      <c r="U36" s="197">
        <v>50.01</v>
      </c>
      <c r="V36" s="197">
        <v>8.11</v>
      </c>
      <c r="W36" s="197">
        <v>12.62</v>
      </c>
      <c r="X36" s="197">
        <v>62.6</v>
      </c>
      <c r="Y36" s="197">
        <v>0</v>
      </c>
      <c r="Z36">
        <v>0</v>
      </c>
      <c r="AA36" s="197">
        <v>15.67</v>
      </c>
      <c r="AB36" s="197">
        <v>0</v>
      </c>
      <c r="AC36" s="197">
        <v>0</v>
      </c>
      <c r="AD36" s="197">
        <v>0</v>
      </c>
      <c r="AE36" s="197">
        <v>45.1</v>
      </c>
      <c r="AF36" s="197">
        <v>0</v>
      </c>
      <c r="AG36" s="197">
        <v>0</v>
      </c>
      <c r="AH36" s="197">
        <v>0</v>
      </c>
      <c r="AI36" s="197">
        <v>83.92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75.95</v>
      </c>
      <c r="AQ36" s="197">
        <v>31.41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358</v>
      </c>
      <c r="L37" s="197">
        <v>1.93</v>
      </c>
      <c r="M37" s="197">
        <v>48.23</v>
      </c>
      <c r="N37" s="197">
        <v>24.6</v>
      </c>
      <c r="O37" s="197">
        <v>70.819999999999993</v>
      </c>
      <c r="P37" s="197">
        <v>19.690000000000001</v>
      </c>
      <c r="Q37" s="197">
        <v>3.86</v>
      </c>
      <c r="R37" s="197">
        <v>17.989999999999998</v>
      </c>
      <c r="S37" s="197">
        <v>4.83</v>
      </c>
      <c r="T37" s="197">
        <v>0</v>
      </c>
      <c r="U37" s="197">
        <v>50.01</v>
      </c>
      <c r="V37" s="197">
        <v>8.11</v>
      </c>
      <c r="W37" s="197">
        <v>12.62</v>
      </c>
      <c r="X37" s="197">
        <v>62.6</v>
      </c>
      <c r="Y37" s="197">
        <v>0</v>
      </c>
      <c r="Z37">
        <v>0</v>
      </c>
      <c r="AA37" s="197">
        <v>15.67</v>
      </c>
      <c r="AB37" s="197">
        <v>0</v>
      </c>
      <c r="AC37" s="197">
        <v>0</v>
      </c>
      <c r="AD37" s="197">
        <v>0</v>
      </c>
      <c r="AE37" s="197">
        <v>45.1</v>
      </c>
      <c r="AF37" s="197">
        <v>0</v>
      </c>
      <c r="AG37" s="197">
        <v>0</v>
      </c>
      <c r="AH37" s="197">
        <v>0</v>
      </c>
      <c r="AI37" s="197">
        <v>83.92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75.95</v>
      </c>
      <c r="AQ37" s="197">
        <v>31.41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331.91</v>
      </c>
      <c r="L38" s="197">
        <v>1.93</v>
      </c>
      <c r="M38" s="197">
        <v>48.23</v>
      </c>
      <c r="N38" s="197">
        <v>24.6</v>
      </c>
      <c r="O38" s="197">
        <v>70.819999999999993</v>
      </c>
      <c r="P38" s="197">
        <v>19.690000000000001</v>
      </c>
      <c r="Q38" s="197">
        <v>3.86</v>
      </c>
      <c r="R38" s="197">
        <v>17.989999999999998</v>
      </c>
      <c r="S38" s="197">
        <v>4.83</v>
      </c>
      <c r="T38" s="197">
        <v>0</v>
      </c>
      <c r="U38" s="197">
        <v>50.01</v>
      </c>
      <c r="V38" s="197">
        <v>8.11</v>
      </c>
      <c r="W38" s="197">
        <v>12.62</v>
      </c>
      <c r="X38" s="197">
        <v>62.6</v>
      </c>
      <c r="Y38" s="197">
        <v>0</v>
      </c>
      <c r="Z38">
        <v>0</v>
      </c>
      <c r="AA38" s="197">
        <v>15.67</v>
      </c>
      <c r="AB38" s="197">
        <v>0</v>
      </c>
      <c r="AC38" s="197">
        <v>0</v>
      </c>
      <c r="AD38" s="197">
        <v>0</v>
      </c>
      <c r="AE38" s="197">
        <v>45.1</v>
      </c>
      <c r="AF38" s="197">
        <v>0</v>
      </c>
      <c r="AG38" s="197">
        <v>0</v>
      </c>
      <c r="AH38" s="197">
        <v>0</v>
      </c>
      <c r="AI38" s="197">
        <v>83.92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75.95</v>
      </c>
      <c r="AQ38" s="197">
        <v>31.41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310.64999999999998</v>
      </c>
      <c r="L39" s="197">
        <v>1.93</v>
      </c>
      <c r="M39" s="197">
        <v>48.23</v>
      </c>
      <c r="N39" s="197">
        <v>24.6</v>
      </c>
      <c r="O39" s="197">
        <v>70.819999999999993</v>
      </c>
      <c r="P39" s="197">
        <v>19.690000000000001</v>
      </c>
      <c r="Q39" s="197">
        <v>3.86</v>
      </c>
      <c r="R39" s="197">
        <v>17.989999999999998</v>
      </c>
      <c r="S39" s="197">
        <v>4.83</v>
      </c>
      <c r="T39" s="197">
        <v>0</v>
      </c>
      <c r="U39" s="197">
        <v>50.01</v>
      </c>
      <c r="V39" s="197">
        <v>8.11</v>
      </c>
      <c r="W39" s="197">
        <v>13.78</v>
      </c>
      <c r="X39" s="197">
        <v>62.6</v>
      </c>
      <c r="Y39" s="197">
        <v>0</v>
      </c>
      <c r="Z39">
        <v>0</v>
      </c>
      <c r="AA39" s="197">
        <v>15.67</v>
      </c>
      <c r="AB39" s="197">
        <v>0</v>
      </c>
      <c r="AC39" s="197">
        <v>0</v>
      </c>
      <c r="AD39" s="197">
        <v>0</v>
      </c>
      <c r="AE39" s="197">
        <v>44.25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78.599999999999994</v>
      </c>
      <c r="AQ39" s="197">
        <v>31.41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315.79000000000002</v>
      </c>
      <c r="L40" s="197">
        <v>1.93</v>
      </c>
      <c r="M40" s="197">
        <v>48.23</v>
      </c>
      <c r="N40" s="197">
        <v>24.6</v>
      </c>
      <c r="O40" s="197">
        <v>70.819999999999993</v>
      </c>
      <c r="P40" s="197">
        <v>19.690000000000001</v>
      </c>
      <c r="Q40" s="197">
        <v>3.86</v>
      </c>
      <c r="R40" s="197">
        <v>17.989999999999998</v>
      </c>
      <c r="S40" s="197">
        <v>4.83</v>
      </c>
      <c r="T40" s="197">
        <v>0</v>
      </c>
      <c r="U40" s="197">
        <v>50.01</v>
      </c>
      <c r="V40" s="197">
        <v>8.11</v>
      </c>
      <c r="W40" s="197">
        <v>13.78</v>
      </c>
      <c r="X40" s="197">
        <v>62.6</v>
      </c>
      <c r="Y40" s="197">
        <v>0</v>
      </c>
      <c r="Z40">
        <v>0</v>
      </c>
      <c r="AA40" s="197">
        <v>14.26</v>
      </c>
      <c r="AB40" s="197">
        <v>0</v>
      </c>
      <c r="AC40" s="197">
        <v>0</v>
      </c>
      <c r="AD40" s="197">
        <v>0</v>
      </c>
      <c r="AE40" s="197">
        <v>44.25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78.599999999999994</v>
      </c>
      <c r="AQ40" s="197">
        <v>31.41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369.6</v>
      </c>
      <c r="L41" s="197">
        <v>1.93</v>
      </c>
      <c r="M41" s="197">
        <v>48.23</v>
      </c>
      <c r="N41" s="197">
        <v>24.6</v>
      </c>
      <c r="O41" s="197">
        <v>70.819999999999993</v>
      </c>
      <c r="P41" s="197">
        <v>19.690000000000001</v>
      </c>
      <c r="Q41" s="197">
        <v>3.86</v>
      </c>
      <c r="R41" s="197">
        <v>17.989999999999998</v>
      </c>
      <c r="S41" s="197">
        <v>4.83</v>
      </c>
      <c r="T41" s="197">
        <v>0</v>
      </c>
      <c r="U41" s="197">
        <v>50.01</v>
      </c>
      <c r="V41" s="197">
        <v>8.11</v>
      </c>
      <c r="W41" s="197">
        <v>13.78</v>
      </c>
      <c r="X41" s="197">
        <v>62.6</v>
      </c>
      <c r="Y41" s="197">
        <v>0</v>
      </c>
      <c r="Z41">
        <v>0</v>
      </c>
      <c r="AA41" s="197">
        <v>14.26</v>
      </c>
      <c r="AB41" s="197">
        <v>0</v>
      </c>
      <c r="AC41" s="197">
        <v>0</v>
      </c>
      <c r="AD41" s="197">
        <v>0</v>
      </c>
      <c r="AE41" s="197">
        <v>44.25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75.95</v>
      </c>
      <c r="AQ41" s="197">
        <v>31.4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397.62</v>
      </c>
      <c r="L42" s="197">
        <v>1.93</v>
      </c>
      <c r="M42" s="197">
        <v>48.23</v>
      </c>
      <c r="N42" s="197">
        <v>24.6</v>
      </c>
      <c r="O42" s="197">
        <v>70.819999999999993</v>
      </c>
      <c r="P42" s="197">
        <v>19.690000000000001</v>
      </c>
      <c r="Q42" s="197">
        <v>3.86</v>
      </c>
      <c r="R42" s="197">
        <v>17.989999999999998</v>
      </c>
      <c r="S42" s="197">
        <v>4.83</v>
      </c>
      <c r="T42" s="197">
        <v>0</v>
      </c>
      <c r="U42" s="197">
        <v>50.01</v>
      </c>
      <c r="V42" s="197">
        <v>8.11</v>
      </c>
      <c r="W42" s="197">
        <v>13.78</v>
      </c>
      <c r="X42" s="197">
        <v>62.6</v>
      </c>
      <c r="Y42" s="197">
        <v>0</v>
      </c>
      <c r="Z42">
        <v>0</v>
      </c>
      <c r="AA42" s="197">
        <v>14.26</v>
      </c>
      <c r="AB42" s="197">
        <v>0</v>
      </c>
      <c r="AC42" s="197">
        <v>0</v>
      </c>
      <c r="AD42" s="197">
        <v>0</v>
      </c>
      <c r="AE42" s="197">
        <v>44.25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75.95</v>
      </c>
      <c r="AQ42" s="197">
        <v>31.4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414.05</v>
      </c>
      <c r="L43" s="197">
        <v>1.93</v>
      </c>
      <c r="M43" s="197">
        <v>48.23</v>
      </c>
      <c r="N43" s="197">
        <v>24.6</v>
      </c>
      <c r="O43" s="197">
        <v>70.819999999999993</v>
      </c>
      <c r="P43" s="197">
        <v>19.690000000000001</v>
      </c>
      <c r="Q43" s="197">
        <v>3.86</v>
      </c>
      <c r="R43" s="197">
        <v>17.989999999999998</v>
      </c>
      <c r="S43" s="197">
        <v>4.83</v>
      </c>
      <c r="T43" s="197">
        <v>0</v>
      </c>
      <c r="U43" s="197">
        <v>50.01</v>
      </c>
      <c r="V43" s="197">
        <v>8.11</v>
      </c>
      <c r="W43" s="197">
        <v>13.78</v>
      </c>
      <c r="X43" s="197">
        <v>62.6</v>
      </c>
      <c r="Y43" s="197">
        <v>0</v>
      </c>
      <c r="Z43">
        <v>0</v>
      </c>
      <c r="AA43" s="197">
        <v>14.26</v>
      </c>
      <c r="AB43" s="197">
        <v>0</v>
      </c>
      <c r="AC43" s="197">
        <v>0</v>
      </c>
      <c r="AD43" s="197">
        <v>0</v>
      </c>
      <c r="AE43" s="197">
        <v>43.68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75.95</v>
      </c>
      <c r="AQ43" s="197">
        <v>31.57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414.05</v>
      </c>
      <c r="L44" s="197">
        <v>1.93</v>
      </c>
      <c r="M44" s="197">
        <v>48.23</v>
      </c>
      <c r="N44" s="197">
        <v>24.6</v>
      </c>
      <c r="O44" s="197">
        <v>70.819999999999993</v>
      </c>
      <c r="P44" s="197">
        <v>19.690000000000001</v>
      </c>
      <c r="Q44" s="197">
        <v>3.86</v>
      </c>
      <c r="R44" s="197">
        <v>17.989999999999998</v>
      </c>
      <c r="S44" s="197">
        <v>4.83</v>
      </c>
      <c r="T44" s="197">
        <v>0</v>
      </c>
      <c r="U44" s="197">
        <v>50.01</v>
      </c>
      <c r="V44" s="197">
        <v>8.11</v>
      </c>
      <c r="W44" s="197">
        <v>13.78</v>
      </c>
      <c r="X44" s="197">
        <v>62.6</v>
      </c>
      <c r="Y44" s="197">
        <v>0</v>
      </c>
      <c r="Z44">
        <v>0</v>
      </c>
      <c r="AA44" s="197">
        <v>14.79</v>
      </c>
      <c r="AB44" s="197">
        <v>0</v>
      </c>
      <c r="AC44" s="197">
        <v>0</v>
      </c>
      <c r="AD44" s="197">
        <v>0</v>
      </c>
      <c r="AE44" s="197">
        <v>43.68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75.95</v>
      </c>
      <c r="AQ44" s="197">
        <v>31.57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352.7</v>
      </c>
      <c r="L45" s="197">
        <v>1.93</v>
      </c>
      <c r="M45" s="197">
        <v>48.23</v>
      </c>
      <c r="N45" s="197">
        <v>24.6</v>
      </c>
      <c r="O45" s="197">
        <v>70.819999999999993</v>
      </c>
      <c r="P45" s="197">
        <v>19.690000000000001</v>
      </c>
      <c r="Q45" s="197">
        <v>3.86</v>
      </c>
      <c r="R45" s="197">
        <v>17.989999999999998</v>
      </c>
      <c r="S45" s="197">
        <v>4.83</v>
      </c>
      <c r="T45" s="197">
        <v>0</v>
      </c>
      <c r="U45" s="197">
        <v>50.01</v>
      </c>
      <c r="V45" s="197">
        <v>8.11</v>
      </c>
      <c r="W45" s="197">
        <v>13.78</v>
      </c>
      <c r="X45" s="197">
        <v>62.6</v>
      </c>
      <c r="Y45" s="197">
        <v>0</v>
      </c>
      <c r="Z45">
        <v>0</v>
      </c>
      <c r="AA45" s="197">
        <v>14.79</v>
      </c>
      <c r="AB45" s="197">
        <v>0</v>
      </c>
      <c r="AC45" s="197">
        <v>0</v>
      </c>
      <c r="AD45" s="197">
        <v>0</v>
      </c>
      <c r="AE45" s="197">
        <v>43.68</v>
      </c>
      <c r="AF45" s="197">
        <v>0</v>
      </c>
      <c r="AG45" s="197">
        <v>0</v>
      </c>
      <c r="AH45" s="197">
        <v>0</v>
      </c>
      <c r="AI45" s="197">
        <v>84.02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75.95</v>
      </c>
      <c r="AQ45" s="197">
        <v>31.41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328.54</v>
      </c>
      <c r="L46" s="197">
        <v>1.93</v>
      </c>
      <c r="M46" s="197">
        <v>48.23</v>
      </c>
      <c r="N46" s="197">
        <v>24.6</v>
      </c>
      <c r="O46" s="197">
        <v>70.819999999999993</v>
      </c>
      <c r="P46" s="197">
        <v>19.690000000000001</v>
      </c>
      <c r="Q46" s="197">
        <v>3.86</v>
      </c>
      <c r="R46" s="197">
        <v>17.989999999999998</v>
      </c>
      <c r="S46" s="197">
        <v>4.83</v>
      </c>
      <c r="T46" s="197">
        <v>0</v>
      </c>
      <c r="U46" s="197">
        <v>50.01</v>
      </c>
      <c r="V46" s="197">
        <v>8.11</v>
      </c>
      <c r="W46" s="197">
        <v>13.78</v>
      </c>
      <c r="X46" s="197">
        <v>62.6</v>
      </c>
      <c r="Y46" s="197">
        <v>0</v>
      </c>
      <c r="Z46">
        <v>0</v>
      </c>
      <c r="AA46" s="197">
        <v>14.79</v>
      </c>
      <c r="AB46" s="197">
        <v>0</v>
      </c>
      <c r="AC46" s="197">
        <v>0</v>
      </c>
      <c r="AD46" s="197">
        <v>0</v>
      </c>
      <c r="AE46" s="197">
        <v>43.68</v>
      </c>
      <c r="AF46" s="197">
        <v>0</v>
      </c>
      <c r="AG46" s="197">
        <v>0</v>
      </c>
      <c r="AH46" s="197">
        <v>0</v>
      </c>
      <c r="AI46" s="197">
        <v>84.02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75.95</v>
      </c>
      <c r="AQ46" s="197">
        <v>31.41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328.54</v>
      </c>
      <c r="L47" s="197">
        <v>1.93</v>
      </c>
      <c r="M47" s="197">
        <v>48.23</v>
      </c>
      <c r="N47" s="197">
        <v>24.6</v>
      </c>
      <c r="O47" s="197">
        <v>70.819999999999993</v>
      </c>
      <c r="P47" s="197">
        <v>19.690000000000001</v>
      </c>
      <c r="Q47" s="197">
        <v>3.87</v>
      </c>
      <c r="R47" s="197">
        <v>17.989999999999998</v>
      </c>
      <c r="S47" s="197">
        <v>4.83</v>
      </c>
      <c r="T47" s="197">
        <v>0</v>
      </c>
      <c r="U47" s="197">
        <v>50.01</v>
      </c>
      <c r="V47" s="197">
        <v>8.11</v>
      </c>
      <c r="W47" s="197">
        <v>13.78</v>
      </c>
      <c r="X47" s="197">
        <v>62.6</v>
      </c>
      <c r="Y47" s="197">
        <v>0</v>
      </c>
      <c r="Z47">
        <v>0</v>
      </c>
      <c r="AA47" s="197">
        <v>14.79</v>
      </c>
      <c r="AB47" s="197">
        <v>0</v>
      </c>
      <c r="AC47" s="197">
        <v>0</v>
      </c>
      <c r="AD47" s="197">
        <v>0</v>
      </c>
      <c r="AE47" s="197">
        <v>43.68</v>
      </c>
      <c r="AF47" s="197">
        <v>0</v>
      </c>
      <c r="AG47" s="197">
        <v>0</v>
      </c>
      <c r="AH47" s="197">
        <v>0</v>
      </c>
      <c r="AI47" s="197">
        <v>75.23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75.95</v>
      </c>
      <c r="AQ47" s="197">
        <v>31.41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328.54</v>
      </c>
      <c r="L48" s="197">
        <v>1.93</v>
      </c>
      <c r="M48" s="197">
        <v>48.23</v>
      </c>
      <c r="N48" s="197">
        <v>24.6</v>
      </c>
      <c r="O48" s="197">
        <v>70.819999999999993</v>
      </c>
      <c r="P48" s="197">
        <v>19.690000000000001</v>
      </c>
      <c r="Q48" s="197">
        <v>3.86</v>
      </c>
      <c r="R48" s="197">
        <v>17.989999999999998</v>
      </c>
      <c r="S48" s="197">
        <v>4.83</v>
      </c>
      <c r="T48" s="197">
        <v>0</v>
      </c>
      <c r="U48" s="197">
        <v>50.01</v>
      </c>
      <c r="V48" s="197">
        <v>8.11</v>
      </c>
      <c r="W48" s="197">
        <v>13.78</v>
      </c>
      <c r="X48" s="197">
        <v>62.6</v>
      </c>
      <c r="Y48" s="197">
        <v>0</v>
      </c>
      <c r="Z48">
        <v>0</v>
      </c>
      <c r="AA48" s="197">
        <v>14.79</v>
      </c>
      <c r="AB48" s="197">
        <v>0</v>
      </c>
      <c r="AC48" s="197">
        <v>0</v>
      </c>
      <c r="AD48" s="197">
        <v>0</v>
      </c>
      <c r="AE48" s="197">
        <v>43.68</v>
      </c>
      <c r="AF48" s="197">
        <v>0</v>
      </c>
      <c r="AG48" s="197">
        <v>0</v>
      </c>
      <c r="AH48" s="197">
        <v>0</v>
      </c>
      <c r="AI48" s="197">
        <v>75.23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75.95</v>
      </c>
      <c r="AQ48" s="197">
        <v>31.41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362.36</v>
      </c>
      <c r="L49" s="197">
        <v>1.93</v>
      </c>
      <c r="M49" s="197">
        <v>48.23</v>
      </c>
      <c r="N49" s="197">
        <v>24.6</v>
      </c>
      <c r="O49" s="197">
        <v>70.819999999999993</v>
      </c>
      <c r="P49" s="197">
        <v>19.690000000000001</v>
      </c>
      <c r="Q49" s="197">
        <v>3.87</v>
      </c>
      <c r="R49" s="197">
        <v>17.989999999999998</v>
      </c>
      <c r="S49" s="197">
        <v>4.83</v>
      </c>
      <c r="T49" s="197">
        <v>0</v>
      </c>
      <c r="U49" s="197">
        <v>50.01</v>
      </c>
      <c r="V49" s="197">
        <v>5.01</v>
      </c>
      <c r="W49" s="197">
        <v>17.77</v>
      </c>
      <c r="X49" s="197">
        <v>62.6</v>
      </c>
      <c r="Y49" s="197">
        <v>0</v>
      </c>
      <c r="Z49">
        <v>0</v>
      </c>
      <c r="AA49" s="197">
        <v>14.79</v>
      </c>
      <c r="AB49" s="197">
        <v>0</v>
      </c>
      <c r="AC49" s="197">
        <v>0</v>
      </c>
      <c r="AD49" s="197">
        <v>0</v>
      </c>
      <c r="AE49" s="197">
        <v>43.68</v>
      </c>
      <c r="AF49" s="197">
        <v>0</v>
      </c>
      <c r="AG49" s="197">
        <v>0</v>
      </c>
      <c r="AH49" s="197">
        <v>0</v>
      </c>
      <c r="AI49" s="197">
        <v>75.23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75.95</v>
      </c>
      <c r="AQ49" s="197">
        <v>31.41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362.36</v>
      </c>
      <c r="L50" s="197">
        <v>1.93</v>
      </c>
      <c r="M50" s="197">
        <v>48.23</v>
      </c>
      <c r="N50" s="197">
        <v>24.6</v>
      </c>
      <c r="O50" s="197">
        <v>70.819999999999993</v>
      </c>
      <c r="P50" s="197">
        <v>19.690000000000001</v>
      </c>
      <c r="Q50" s="197">
        <v>3.87</v>
      </c>
      <c r="R50" s="197">
        <v>17.989999999999998</v>
      </c>
      <c r="S50" s="197">
        <v>4.83</v>
      </c>
      <c r="T50" s="197">
        <v>0</v>
      </c>
      <c r="U50" s="197">
        <v>50.01</v>
      </c>
      <c r="V50" s="197">
        <v>5.01</v>
      </c>
      <c r="W50" s="197">
        <v>17.77</v>
      </c>
      <c r="X50" s="197">
        <v>62.6</v>
      </c>
      <c r="Y50" s="197">
        <v>0</v>
      </c>
      <c r="Z50">
        <v>0</v>
      </c>
      <c r="AA50" s="197">
        <v>14.26</v>
      </c>
      <c r="AB50" s="197">
        <v>0</v>
      </c>
      <c r="AC50" s="197">
        <v>0</v>
      </c>
      <c r="AD50" s="197">
        <v>0</v>
      </c>
      <c r="AE50" s="197">
        <v>43.68</v>
      </c>
      <c r="AF50" s="197">
        <v>0</v>
      </c>
      <c r="AG50" s="197">
        <v>0</v>
      </c>
      <c r="AH50" s="197">
        <v>0</v>
      </c>
      <c r="AI50" s="197">
        <v>75.23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75.95</v>
      </c>
      <c r="AQ50" s="197">
        <v>31.41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352.7</v>
      </c>
      <c r="L51" s="197">
        <v>1.93</v>
      </c>
      <c r="M51" s="197">
        <v>48.23</v>
      </c>
      <c r="N51" s="197">
        <v>24.6</v>
      </c>
      <c r="O51" s="197">
        <v>70.819999999999993</v>
      </c>
      <c r="P51" s="197">
        <v>19.690000000000001</v>
      </c>
      <c r="Q51" s="197">
        <v>3.87</v>
      </c>
      <c r="R51" s="197">
        <v>17.989999999999998</v>
      </c>
      <c r="S51" s="197">
        <v>4.83</v>
      </c>
      <c r="T51" s="197">
        <v>0</v>
      </c>
      <c r="U51" s="197">
        <v>50.01</v>
      </c>
      <c r="V51" s="197">
        <v>5.01</v>
      </c>
      <c r="W51" s="197">
        <v>17.77</v>
      </c>
      <c r="X51" s="197">
        <v>62.6</v>
      </c>
      <c r="Y51" s="197">
        <v>0</v>
      </c>
      <c r="Z51">
        <v>0</v>
      </c>
      <c r="AA51" s="197">
        <v>14.26</v>
      </c>
      <c r="AB51" s="197">
        <v>0</v>
      </c>
      <c r="AC51" s="197">
        <v>0</v>
      </c>
      <c r="AD51" s="197">
        <v>0</v>
      </c>
      <c r="AE51" s="197">
        <v>43.68</v>
      </c>
      <c r="AF51" s="197">
        <v>0</v>
      </c>
      <c r="AG51" s="197">
        <v>0</v>
      </c>
      <c r="AH51" s="197">
        <v>0</v>
      </c>
      <c r="AI51" s="197">
        <v>75.23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75.95</v>
      </c>
      <c r="AQ51" s="197">
        <v>31.41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352.7</v>
      </c>
      <c r="L52" s="197">
        <v>1.93</v>
      </c>
      <c r="M52" s="197">
        <v>48.23</v>
      </c>
      <c r="N52" s="197">
        <v>24.6</v>
      </c>
      <c r="O52" s="197">
        <v>70.819999999999993</v>
      </c>
      <c r="P52" s="197">
        <v>19.690000000000001</v>
      </c>
      <c r="Q52" s="197">
        <v>3.87</v>
      </c>
      <c r="R52" s="197">
        <v>17.989999999999998</v>
      </c>
      <c r="S52" s="197">
        <v>4.83</v>
      </c>
      <c r="T52" s="197">
        <v>0</v>
      </c>
      <c r="U52" s="197">
        <v>50.01</v>
      </c>
      <c r="V52" s="197">
        <v>5.01</v>
      </c>
      <c r="W52" s="197">
        <v>17.77</v>
      </c>
      <c r="X52" s="197">
        <v>62.6</v>
      </c>
      <c r="Y52" s="197">
        <v>0</v>
      </c>
      <c r="Z52">
        <v>0</v>
      </c>
      <c r="AA52" s="197">
        <v>14.26</v>
      </c>
      <c r="AB52" s="197">
        <v>0</v>
      </c>
      <c r="AC52" s="197">
        <v>0</v>
      </c>
      <c r="AD52" s="197">
        <v>0</v>
      </c>
      <c r="AE52" s="197">
        <v>43.68</v>
      </c>
      <c r="AF52" s="197">
        <v>0</v>
      </c>
      <c r="AG52" s="197">
        <v>0</v>
      </c>
      <c r="AH52" s="197">
        <v>0</v>
      </c>
      <c r="AI52" s="197">
        <v>79.430000000000007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75.95</v>
      </c>
      <c r="AQ52" s="197">
        <v>31.41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362.36</v>
      </c>
      <c r="L53" s="197">
        <v>1.93</v>
      </c>
      <c r="M53" s="197">
        <v>48.23</v>
      </c>
      <c r="N53" s="197">
        <v>24.6</v>
      </c>
      <c r="O53" s="197">
        <v>70.819999999999993</v>
      </c>
      <c r="P53" s="197">
        <v>19.690000000000001</v>
      </c>
      <c r="Q53" s="197">
        <v>3.87</v>
      </c>
      <c r="R53" s="197">
        <v>17.989999999999998</v>
      </c>
      <c r="S53" s="197">
        <v>4.83</v>
      </c>
      <c r="T53" s="197">
        <v>0</v>
      </c>
      <c r="U53" s="197">
        <v>50.01</v>
      </c>
      <c r="V53" s="197">
        <v>4.84</v>
      </c>
      <c r="W53" s="197">
        <v>17.77</v>
      </c>
      <c r="X53" s="197">
        <v>62.6</v>
      </c>
      <c r="Y53" s="197">
        <v>0</v>
      </c>
      <c r="Z53">
        <v>0</v>
      </c>
      <c r="AA53" s="197">
        <v>14.26</v>
      </c>
      <c r="AB53" s="197">
        <v>0</v>
      </c>
      <c r="AC53" s="197">
        <v>0</v>
      </c>
      <c r="AD53" s="197">
        <v>0</v>
      </c>
      <c r="AE53" s="197">
        <v>43.68</v>
      </c>
      <c r="AF53" s="197">
        <v>0</v>
      </c>
      <c r="AG53" s="197">
        <v>0</v>
      </c>
      <c r="AH53" s="197">
        <v>0</v>
      </c>
      <c r="AI53" s="197">
        <v>79.430000000000007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75.95</v>
      </c>
      <c r="AQ53" s="197">
        <v>31.41</v>
      </c>
      <c r="AR53" s="197">
        <v>42.39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362.36</v>
      </c>
      <c r="L54" s="197">
        <v>1.93</v>
      </c>
      <c r="M54" s="197">
        <v>48.23</v>
      </c>
      <c r="N54" s="197">
        <v>24.6</v>
      </c>
      <c r="O54" s="197">
        <v>70.819999999999993</v>
      </c>
      <c r="P54" s="197">
        <v>19.690000000000001</v>
      </c>
      <c r="Q54" s="197">
        <v>3.87</v>
      </c>
      <c r="R54" s="197">
        <v>17.989999999999998</v>
      </c>
      <c r="S54" s="197">
        <v>4.83</v>
      </c>
      <c r="T54" s="197">
        <v>0</v>
      </c>
      <c r="U54" s="197">
        <v>50.01</v>
      </c>
      <c r="V54" s="197">
        <v>4.84</v>
      </c>
      <c r="W54" s="197">
        <v>17.77</v>
      </c>
      <c r="X54" s="197">
        <v>62.6</v>
      </c>
      <c r="Y54" s="197">
        <v>0</v>
      </c>
      <c r="Z54">
        <v>0</v>
      </c>
      <c r="AA54" s="197">
        <v>14.26</v>
      </c>
      <c r="AB54" s="197">
        <v>0</v>
      </c>
      <c r="AC54" s="197">
        <v>0</v>
      </c>
      <c r="AD54" s="197">
        <v>0</v>
      </c>
      <c r="AE54" s="197">
        <v>43.68</v>
      </c>
      <c r="AF54" s="197">
        <v>0</v>
      </c>
      <c r="AG54" s="197">
        <v>0</v>
      </c>
      <c r="AH54" s="197">
        <v>0</v>
      </c>
      <c r="AI54" s="197">
        <v>79.430000000000007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75.95</v>
      </c>
      <c r="AQ54" s="197">
        <v>31.41</v>
      </c>
      <c r="AR54" s="197">
        <v>42.39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391.36</v>
      </c>
      <c r="L55" s="197">
        <v>1.93</v>
      </c>
      <c r="M55" s="197">
        <v>48.23</v>
      </c>
      <c r="N55" s="197">
        <v>24.6</v>
      </c>
      <c r="O55" s="197">
        <v>70.819999999999993</v>
      </c>
      <c r="P55" s="197">
        <v>19.690000000000001</v>
      </c>
      <c r="Q55" s="197">
        <v>3.86</v>
      </c>
      <c r="R55" s="197">
        <v>17.989999999999998</v>
      </c>
      <c r="S55" s="197">
        <v>5</v>
      </c>
      <c r="T55" s="197">
        <v>0</v>
      </c>
      <c r="U55" s="197">
        <v>50.01</v>
      </c>
      <c r="V55" s="197">
        <v>4.84</v>
      </c>
      <c r="W55" s="197">
        <v>17.77</v>
      </c>
      <c r="X55" s="197">
        <v>62.6</v>
      </c>
      <c r="Y55" s="197">
        <v>0</v>
      </c>
      <c r="Z55">
        <v>0</v>
      </c>
      <c r="AA55" s="197">
        <v>13.68</v>
      </c>
      <c r="AB55" s="197">
        <v>0</v>
      </c>
      <c r="AC55" s="197">
        <v>0</v>
      </c>
      <c r="AD55" s="197">
        <v>0</v>
      </c>
      <c r="AE55" s="197">
        <v>43.12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75.95</v>
      </c>
      <c r="AQ55" s="197">
        <v>31.41</v>
      </c>
      <c r="AR55" s="197">
        <v>42.39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391.36</v>
      </c>
      <c r="L56" s="197">
        <v>1.93</v>
      </c>
      <c r="M56" s="197">
        <v>48.23</v>
      </c>
      <c r="N56" s="197">
        <v>24.6</v>
      </c>
      <c r="O56" s="197">
        <v>70.819999999999993</v>
      </c>
      <c r="P56" s="197">
        <v>19.690000000000001</v>
      </c>
      <c r="Q56" s="197">
        <v>3.86</v>
      </c>
      <c r="R56" s="197">
        <v>17.989999999999998</v>
      </c>
      <c r="S56" s="197">
        <v>4.83</v>
      </c>
      <c r="T56" s="197">
        <v>0</v>
      </c>
      <c r="U56" s="197">
        <v>50.01</v>
      </c>
      <c r="V56" s="197">
        <v>4.84</v>
      </c>
      <c r="W56" s="197">
        <v>17.77</v>
      </c>
      <c r="X56" s="197">
        <v>62.6</v>
      </c>
      <c r="Y56" s="197">
        <v>0</v>
      </c>
      <c r="Z56">
        <v>0</v>
      </c>
      <c r="AA56" s="197">
        <v>13.68</v>
      </c>
      <c r="AB56" s="197">
        <v>0</v>
      </c>
      <c r="AC56" s="197">
        <v>0</v>
      </c>
      <c r="AD56" s="197">
        <v>0</v>
      </c>
      <c r="AE56" s="197">
        <v>43.12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75.95</v>
      </c>
      <c r="AQ56" s="197">
        <v>31.41</v>
      </c>
      <c r="AR56" s="197">
        <v>42.39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391.35</v>
      </c>
      <c r="L57" s="197">
        <v>1.8</v>
      </c>
      <c r="M57" s="197">
        <v>48.23</v>
      </c>
      <c r="N57" s="197">
        <v>24.6</v>
      </c>
      <c r="O57" s="197">
        <v>70.819999999999993</v>
      </c>
      <c r="P57" s="197">
        <v>19.690000000000001</v>
      </c>
      <c r="Q57" s="197">
        <v>3.86</v>
      </c>
      <c r="R57" s="197">
        <v>17.39</v>
      </c>
      <c r="S57" s="197">
        <v>4.83</v>
      </c>
      <c r="T57" s="197">
        <v>0</v>
      </c>
      <c r="U57" s="197">
        <v>50.01</v>
      </c>
      <c r="V57" s="197">
        <v>4.84</v>
      </c>
      <c r="W57" s="197">
        <v>17.77</v>
      </c>
      <c r="X57" s="197">
        <v>62.6</v>
      </c>
      <c r="Y57" s="197">
        <v>0</v>
      </c>
      <c r="Z57">
        <v>0</v>
      </c>
      <c r="AA57" s="197">
        <v>13.68</v>
      </c>
      <c r="AB57" s="197">
        <v>0</v>
      </c>
      <c r="AC57" s="197">
        <v>0</v>
      </c>
      <c r="AD57" s="197">
        <v>0</v>
      </c>
      <c r="AE57" s="197">
        <v>43.12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75.95</v>
      </c>
      <c r="AQ57" s="197">
        <v>31.41</v>
      </c>
      <c r="AR57" s="197">
        <v>38.5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415.51</v>
      </c>
      <c r="L58" s="197">
        <v>1.93</v>
      </c>
      <c r="M58" s="197">
        <v>48.23</v>
      </c>
      <c r="N58" s="197">
        <v>24.6</v>
      </c>
      <c r="O58" s="197">
        <v>70.819999999999993</v>
      </c>
      <c r="P58" s="197">
        <v>19.690000000000001</v>
      </c>
      <c r="Q58" s="197">
        <v>3.86</v>
      </c>
      <c r="R58" s="197">
        <v>17.989999999999998</v>
      </c>
      <c r="S58" s="197">
        <v>4.83</v>
      </c>
      <c r="T58" s="197">
        <v>0</v>
      </c>
      <c r="U58" s="197">
        <v>50.01</v>
      </c>
      <c r="V58" s="197">
        <v>4.84</v>
      </c>
      <c r="W58" s="197">
        <v>17.77</v>
      </c>
      <c r="X58" s="197">
        <v>62.6</v>
      </c>
      <c r="Y58" s="197">
        <v>0</v>
      </c>
      <c r="Z58">
        <v>0</v>
      </c>
      <c r="AA58" s="197">
        <v>13.68</v>
      </c>
      <c r="AB58" s="197">
        <v>0</v>
      </c>
      <c r="AC58" s="197">
        <v>0</v>
      </c>
      <c r="AD58" s="197">
        <v>0</v>
      </c>
      <c r="AE58" s="197">
        <v>43.12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75.95</v>
      </c>
      <c r="AQ58" s="197">
        <v>31.41</v>
      </c>
      <c r="AR58" s="197">
        <v>38.5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430</v>
      </c>
      <c r="L59" s="197">
        <v>2</v>
      </c>
      <c r="M59" s="197">
        <v>48.23</v>
      </c>
      <c r="N59" s="197">
        <v>24.6</v>
      </c>
      <c r="O59" s="197">
        <v>70.819999999999993</v>
      </c>
      <c r="P59" s="197">
        <v>19.690000000000001</v>
      </c>
      <c r="Q59" s="197">
        <v>3.21</v>
      </c>
      <c r="R59" s="197">
        <v>17.989999999999998</v>
      </c>
      <c r="S59" s="197">
        <v>4.83</v>
      </c>
      <c r="T59" s="197">
        <v>0</v>
      </c>
      <c r="U59" s="197">
        <v>50.01</v>
      </c>
      <c r="V59" s="197">
        <v>4.84</v>
      </c>
      <c r="W59" s="197">
        <v>17.77</v>
      </c>
      <c r="X59" s="197">
        <v>62.6</v>
      </c>
      <c r="Y59" s="197">
        <v>0</v>
      </c>
      <c r="Z59">
        <v>0</v>
      </c>
      <c r="AA59" s="197">
        <v>13.68</v>
      </c>
      <c r="AB59" s="197">
        <v>0</v>
      </c>
      <c r="AC59" s="197">
        <v>0</v>
      </c>
      <c r="AD59" s="197">
        <v>0</v>
      </c>
      <c r="AE59" s="197">
        <v>43.12</v>
      </c>
      <c r="AF59" s="197">
        <v>0</v>
      </c>
      <c r="AG59" s="197">
        <v>0</v>
      </c>
      <c r="AH59" s="197">
        <v>0</v>
      </c>
      <c r="AI59" s="197">
        <v>80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75.95</v>
      </c>
      <c r="AQ59" s="197">
        <v>31.41</v>
      </c>
      <c r="AR59" s="197">
        <v>38.5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449.33</v>
      </c>
      <c r="L60" s="197">
        <v>2</v>
      </c>
      <c r="M60" s="197">
        <v>48.23</v>
      </c>
      <c r="N60" s="197">
        <v>24.6</v>
      </c>
      <c r="O60" s="197">
        <v>70.819999999999993</v>
      </c>
      <c r="P60" s="197">
        <v>19.690000000000001</v>
      </c>
      <c r="Q60" s="197">
        <v>3.87</v>
      </c>
      <c r="R60" s="197">
        <v>17.989999999999998</v>
      </c>
      <c r="S60" s="197">
        <v>4.83</v>
      </c>
      <c r="T60" s="197">
        <v>0</v>
      </c>
      <c r="U60" s="197">
        <v>50.01</v>
      </c>
      <c r="V60" s="197">
        <v>4.84</v>
      </c>
      <c r="W60" s="197">
        <v>17.77</v>
      </c>
      <c r="X60" s="197">
        <v>62.6</v>
      </c>
      <c r="Y60" s="197">
        <v>0</v>
      </c>
      <c r="Z60">
        <v>0</v>
      </c>
      <c r="AA60" s="197">
        <v>13.68</v>
      </c>
      <c r="AB60" s="197">
        <v>0</v>
      </c>
      <c r="AC60" s="197">
        <v>0</v>
      </c>
      <c r="AD60" s="197">
        <v>0</v>
      </c>
      <c r="AE60" s="197">
        <v>43.12</v>
      </c>
      <c r="AF60" s="197">
        <v>0</v>
      </c>
      <c r="AG60" s="197">
        <v>0</v>
      </c>
      <c r="AH60" s="197">
        <v>0</v>
      </c>
      <c r="AI60" s="197">
        <v>80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75.95</v>
      </c>
      <c r="AQ60" s="197">
        <v>31.41</v>
      </c>
      <c r="AR60" s="197">
        <v>38.5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401.01</v>
      </c>
      <c r="L61" s="197">
        <v>2</v>
      </c>
      <c r="M61" s="197">
        <v>48.23</v>
      </c>
      <c r="N61" s="197">
        <v>24.6</v>
      </c>
      <c r="O61" s="197">
        <v>70.819999999999993</v>
      </c>
      <c r="P61" s="197">
        <v>19.690000000000001</v>
      </c>
      <c r="Q61" s="197">
        <v>3.87</v>
      </c>
      <c r="R61" s="197">
        <v>17.989999999999998</v>
      </c>
      <c r="S61" s="197">
        <v>4.83</v>
      </c>
      <c r="T61" s="197">
        <v>0</v>
      </c>
      <c r="U61" s="197">
        <v>50.01</v>
      </c>
      <c r="V61" s="197">
        <v>4.84</v>
      </c>
      <c r="W61" s="197">
        <v>17.77</v>
      </c>
      <c r="X61" s="197">
        <v>62.6</v>
      </c>
      <c r="Y61" s="197">
        <v>0</v>
      </c>
      <c r="Z61">
        <v>0</v>
      </c>
      <c r="AA61" s="197">
        <v>13.68</v>
      </c>
      <c r="AB61" s="197">
        <v>0</v>
      </c>
      <c r="AC61" s="197">
        <v>0</v>
      </c>
      <c r="AD61" s="197">
        <v>0</v>
      </c>
      <c r="AE61" s="197">
        <v>43.12</v>
      </c>
      <c r="AF61" s="197">
        <v>0</v>
      </c>
      <c r="AG61" s="197">
        <v>0</v>
      </c>
      <c r="AH61" s="197">
        <v>0</v>
      </c>
      <c r="AI61" s="197">
        <v>79.430000000000007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75.95</v>
      </c>
      <c r="AQ61" s="197">
        <v>31.41</v>
      </c>
      <c r="AR61" s="197">
        <v>38.5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430.39</v>
      </c>
      <c r="L62" s="197">
        <v>2</v>
      </c>
      <c r="M62" s="197">
        <v>48.23</v>
      </c>
      <c r="N62" s="197">
        <v>24.6</v>
      </c>
      <c r="O62" s="197">
        <v>70.819999999999993</v>
      </c>
      <c r="P62" s="197">
        <v>19.690000000000001</v>
      </c>
      <c r="Q62" s="197">
        <v>3.87</v>
      </c>
      <c r="R62" s="197">
        <v>17.989999999999998</v>
      </c>
      <c r="S62" s="197">
        <v>4.83</v>
      </c>
      <c r="T62" s="197">
        <v>0</v>
      </c>
      <c r="U62" s="197">
        <v>50.01</v>
      </c>
      <c r="V62" s="197">
        <v>4.84</v>
      </c>
      <c r="W62" s="197">
        <v>17.77</v>
      </c>
      <c r="X62" s="197">
        <v>62.6</v>
      </c>
      <c r="Y62" s="197">
        <v>0</v>
      </c>
      <c r="Z62">
        <v>0</v>
      </c>
      <c r="AA62" s="197">
        <v>13.68</v>
      </c>
      <c r="AB62" s="197">
        <v>0</v>
      </c>
      <c r="AC62" s="197">
        <v>0</v>
      </c>
      <c r="AD62" s="197">
        <v>0</v>
      </c>
      <c r="AE62" s="197">
        <v>43.12</v>
      </c>
      <c r="AF62" s="197">
        <v>0</v>
      </c>
      <c r="AG62" s="197">
        <v>0</v>
      </c>
      <c r="AH62" s="197">
        <v>0</v>
      </c>
      <c r="AI62" s="197">
        <v>79.430000000000007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75.95</v>
      </c>
      <c r="AQ62" s="197">
        <v>31.41</v>
      </c>
      <c r="AR62" s="197">
        <v>38.5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449.33</v>
      </c>
      <c r="L63" s="197">
        <v>2</v>
      </c>
      <c r="M63" s="197">
        <v>50.58</v>
      </c>
      <c r="N63" s="197">
        <v>24.6</v>
      </c>
      <c r="O63" s="197">
        <v>70.819999999999993</v>
      </c>
      <c r="P63" s="197">
        <v>19.690000000000001</v>
      </c>
      <c r="Q63" s="197">
        <v>3.87</v>
      </c>
      <c r="R63" s="197">
        <v>17.989999999999998</v>
      </c>
      <c r="S63" s="197">
        <v>4.83</v>
      </c>
      <c r="T63" s="197">
        <v>0</v>
      </c>
      <c r="U63" s="197">
        <v>50.01</v>
      </c>
      <c r="V63" s="197">
        <v>4.84</v>
      </c>
      <c r="W63" s="197">
        <v>17.77</v>
      </c>
      <c r="X63" s="197">
        <v>62.6</v>
      </c>
      <c r="Y63" s="197">
        <v>0</v>
      </c>
      <c r="Z63">
        <v>0</v>
      </c>
      <c r="AA63" s="197">
        <v>14.26</v>
      </c>
      <c r="AB63" s="197">
        <v>0</v>
      </c>
      <c r="AC63" s="197">
        <v>0</v>
      </c>
      <c r="AD63" s="197">
        <v>0</v>
      </c>
      <c r="AE63" s="197">
        <v>43.12</v>
      </c>
      <c r="AF63" s="197">
        <v>0</v>
      </c>
      <c r="AG63" s="197">
        <v>0</v>
      </c>
      <c r="AH63" s="197">
        <v>0</v>
      </c>
      <c r="AI63" s="197">
        <v>79.430000000000007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75.95</v>
      </c>
      <c r="AQ63" s="197">
        <v>31.41</v>
      </c>
      <c r="AR63" s="197">
        <v>38.5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468.65</v>
      </c>
      <c r="L64" s="197">
        <v>2</v>
      </c>
      <c r="M64" s="197">
        <v>56.86</v>
      </c>
      <c r="N64" s="197">
        <v>24.6</v>
      </c>
      <c r="O64" s="197">
        <v>70.819999999999993</v>
      </c>
      <c r="P64" s="197">
        <v>19.690000000000001</v>
      </c>
      <c r="Q64" s="197">
        <v>3.87</v>
      </c>
      <c r="R64" s="197">
        <v>17.989999999999998</v>
      </c>
      <c r="S64" s="197">
        <v>4.83</v>
      </c>
      <c r="T64" s="197">
        <v>0</v>
      </c>
      <c r="U64" s="197">
        <v>50.01</v>
      </c>
      <c r="V64" s="197">
        <v>4.84</v>
      </c>
      <c r="W64" s="197">
        <v>17.77</v>
      </c>
      <c r="X64" s="197">
        <v>62.6</v>
      </c>
      <c r="Y64" s="197">
        <v>0</v>
      </c>
      <c r="Z64">
        <v>0</v>
      </c>
      <c r="AA64" s="197">
        <v>14.26</v>
      </c>
      <c r="AB64" s="197">
        <v>0</v>
      </c>
      <c r="AC64" s="197">
        <v>0</v>
      </c>
      <c r="AD64" s="197">
        <v>0</v>
      </c>
      <c r="AE64" s="197">
        <v>43.12</v>
      </c>
      <c r="AF64" s="197">
        <v>0</v>
      </c>
      <c r="AG64" s="197">
        <v>0</v>
      </c>
      <c r="AH64" s="197">
        <v>0</v>
      </c>
      <c r="AI64" s="197">
        <v>79.430000000000007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75.95</v>
      </c>
      <c r="AQ64" s="197">
        <v>31.41</v>
      </c>
      <c r="AR64" s="197">
        <v>38.5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468.66</v>
      </c>
      <c r="L65" s="197">
        <v>2</v>
      </c>
      <c r="M65" s="197">
        <v>44.44</v>
      </c>
      <c r="N65" s="197">
        <v>24.6</v>
      </c>
      <c r="O65" s="197">
        <v>70.819999999999993</v>
      </c>
      <c r="P65" s="197">
        <v>19.690000000000001</v>
      </c>
      <c r="Q65" s="197">
        <v>3.87</v>
      </c>
      <c r="R65" s="197">
        <v>17.989999999999998</v>
      </c>
      <c r="S65" s="197">
        <v>4.83</v>
      </c>
      <c r="T65" s="197">
        <v>0</v>
      </c>
      <c r="U65" s="197">
        <v>50.01</v>
      </c>
      <c r="V65" s="197">
        <v>4.84</v>
      </c>
      <c r="W65" s="197">
        <v>17.77</v>
      </c>
      <c r="X65" s="197">
        <v>62.6</v>
      </c>
      <c r="Y65" s="197">
        <v>0</v>
      </c>
      <c r="Z65">
        <v>0</v>
      </c>
      <c r="AA65" s="197">
        <v>14.26</v>
      </c>
      <c r="AB65" s="197">
        <v>0</v>
      </c>
      <c r="AC65" s="197">
        <v>0</v>
      </c>
      <c r="AD65" s="197">
        <v>0</v>
      </c>
      <c r="AE65" s="197">
        <v>43.12</v>
      </c>
      <c r="AF65" s="197">
        <v>0</v>
      </c>
      <c r="AG65" s="197">
        <v>0</v>
      </c>
      <c r="AH65" s="197">
        <v>0</v>
      </c>
      <c r="AI65" s="197">
        <v>75.23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75.95</v>
      </c>
      <c r="AQ65" s="197">
        <v>31.41</v>
      </c>
      <c r="AR65" s="197">
        <v>38.5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483.15</v>
      </c>
      <c r="L66" s="197">
        <v>2</v>
      </c>
      <c r="M66" s="197">
        <v>44.44</v>
      </c>
      <c r="N66" s="197">
        <v>24.6</v>
      </c>
      <c r="O66" s="197">
        <v>70.819999999999993</v>
      </c>
      <c r="P66" s="197">
        <v>19.690000000000001</v>
      </c>
      <c r="Q66" s="197">
        <v>3.87</v>
      </c>
      <c r="R66" s="197">
        <v>17.989999999999998</v>
      </c>
      <c r="S66" s="197">
        <v>4.83</v>
      </c>
      <c r="T66" s="197">
        <v>0</v>
      </c>
      <c r="U66" s="197">
        <v>50.01</v>
      </c>
      <c r="V66" s="197">
        <v>4.84</v>
      </c>
      <c r="W66" s="197">
        <v>17.77</v>
      </c>
      <c r="X66" s="197">
        <v>62.6</v>
      </c>
      <c r="Y66" s="197">
        <v>0</v>
      </c>
      <c r="Z66">
        <v>0</v>
      </c>
      <c r="AA66" s="197">
        <v>14.26</v>
      </c>
      <c r="AB66" s="197">
        <v>0</v>
      </c>
      <c r="AC66" s="197">
        <v>0</v>
      </c>
      <c r="AD66" s="197">
        <v>0</v>
      </c>
      <c r="AE66" s="197">
        <v>43.12</v>
      </c>
      <c r="AF66" s="197">
        <v>0</v>
      </c>
      <c r="AG66" s="197">
        <v>0</v>
      </c>
      <c r="AH66" s="197">
        <v>0</v>
      </c>
      <c r="AI66" s="197">
        <v>75.23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75.95</v>
      </c>
      <c r="AQ66" s="197">
        <v>31.41</v>
      </c>
      <c r="AR66" s="197">
        <v>38.5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492.44</v>
      </c>
      <c r="L67" s="197">
        <v>9.42</v>
      </c>
      <c r="M67" s="197">
        <v>60.65</v>
      </c>
      <c r="N67" s="197">
        <v>24.6</v>
      </c>
      <c r="O67" s="197">
        <v>70.819999999999993</v>
      </c>
      <c r="P67" s="197">
        <v>19.690000000000001</v>
      </c>
      <c r="Q67" s="197">
        <v>8.44</v>
      </c>
      <c r="R67" s="197">
        <v>17.989999999999998</v>
      </c>
      <c r="S67" s="197">
        <v>11.19</v>
      </c>
      <c r="T67" s="197">
        <v>0</v>
      </c>
      <c r="U67" s="197">
        <v>50.01</v>
      </c>
      <c r="V67" s="197">
        <v>4.84</v>
      </c>
      <c r="W67" s="197">
        <v>17.77</v>
      </c>
      <c r="X67" s="197">
        <v>41.74</v>
      </c>
      <c r="Y67" s="197">
        <v>0</v>
      </c>
      <c r="Z67">
        <v>0</v>
      </c>
      <c r="AA67" s="197">
        <v>14.26</v>
      </c>
      <c r="AB67" s="197">
        <v>0</v>
      </c>
      <c r="AC67" s="197">
        <v>0</v>
      </c>
      <c r="AD67" s="197">
        <v>0</v>
      </c>
      <c r="AE67" s="197">
        <v>43.12</v>
      </c>
      <c r="AF67" s="197">
        <v>0</v>
      </c>
      <c r="AG67" s="197">
        <v>0</v>
      </c>
      <c r="AH67" s="197">
        <v>0</v>
      </c>
      <c r="AI67" s="197">
        <v>75.23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75.95</v>
      </c>
      <c r="AQ67" s="197">
        <v>31.41</v>
      </c>
      <c r="AR67" s="197">
        <v>38.5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492.44</v>
      </c>
      <c r="L68" s="197">
        <v>9.42</v>
      </c>
      <c r="M68" s="197">
        <v>61.62</v>
      </c>
      <c r="N68" s="197">
        <v>24.6</v>
      </c>
      <c r="O68" s="197">
        <v>70.819999999999993</v>
      </c>
      <c r="P68" s="197">
        <v>19.690000000000001</v>
      </c>
      <c r="Q68" s="197">
        <v>8.49</v>
      </c>
      <c r="R68" s="197">
        <v>17.989999999999998</v>
      </c>
      <c r="S68" s="197">
        <v>11.2</v>
      </c>
      <c r="T68" s="197">
        <v>0</v>
      </c>
      <c r="U68" s="197">
        <v>50.01</v>
      </c>
      <c r="V68" s="197">
        <v>4.84</v>
      </c>
      <c r="W68" s="197">
        <v>17.77</v>
      </c>
      <c r="X68" s="197">
        <v>41.74</v>
      </c>
      <c r="Y68" s="197">
        <v>0</v>
      </c>
      <c r="Z68">
        <v>0</v>
      </c>
      <c r="AA68" s="197">
        <v>14.26</v>
      </c>
      <c r="AB68" s="197">
        <v>0</v>
      </c>
      <c r="AC68" s="197">
        <v>0</v>
      </c>
      <c r="AD68" s="197">
        <v>0</v>
      </c>
      <c r="AE68" s="197">
        <v>43.12</v>
      </c>
      <c r="AF68" s="197">
        <v>0</v>
      </c>
      <c r="AG68" s="197">
        <v>0</v>
      </c>
      <c r="AH68" s="197">
        <v>0</v>
      </c>
      <c r="AI68" s="197">
        <v>75.23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75.95</v>
      </c>
      <c r="AQ68" s="197">
        <v>31.41</v>
      </c>
      <c r="AR68" s="197">
        <v>38.5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492.44</v>
      </c>
      <c r="L69" s="197">
        <v>9.3699999999999992</v>
      </c>
      <c r="M69" s="197">
        <v>61.62</v>
      </c>
      <c r="N69" s="197">
        <v>24.6</v>
      </c>
      <c r="O69" s="197">
        <v>70.819999999999993</v>
      </c>
      <c r="P69" s="197">
        <v>19.690000000000001</v>
      </c>
      <c r="Q69" s="197">
        <v>8.48</v>
      </c>
      <c r="R69" s="197">
        <v>17.989999999999998</v>
      </c>
      <c r="S69" s="197">
        <v>11.2</v>
      </c>
      <c r="T69" s="197">
        <v>0</v>
      </c>
      <c r="U69" s="197">
        <v>50.01</v>
      </c>
      <c r="V69" s="197">
        <v>4.84</v>
      </c>
      <c r="W69" s="197">
        <v>17.77</v>
      </c>
      <c r="X69" s="197">
        <v>41.74</v>
      </c>
      <c r="Y69" s="197">
        <v>0</v>
      </c>
      <c r="Z69">
        <v>0</v>
      </c>
      <c r="AA69" s="197">
        <v>14.26</v>
      </c>
      <c r="AB69" s="197">
        <v>0</v>
      </c>
      <c r="AC69" s="197">
        <v>0</v>
      </c>
      <c r="AD69" s="197">
        <v>0</v>
      </c>
      <c r="AE69" s="197">
        <v>43.12</v>
      </c>
      <c r="AF69" s="197">
        <v>0</v>
      </c>
      <c r="AG69" s="197">
        <v>0</v>
      </c>
      <c r="AH69" s="197">
        <v>0</v>
      </c>
      <c r="AI69" s="197">
        <v>75.23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75.95</v>
      </c>
      <c r="AQ69" s="197">
        <v>31.41</v>
      </c>
      <c r="AR69" s="197">
        <v>38.5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492.44</v>
      </c>
      <c r="L70" s="197">
        <v>9.3699999999999992</v>
      </c>
      <c r="M70" s="197">
        <v>61.62</v>
      </c>
      <c r="N70" s="197">
        <v>24.6</v>
      </c>
      <c r="O70" s="197">
        <v>70.819999999999993</v>
      </c>
      <c r="P70" s="197">
        <v>19.690000000000001</v>
      </c>
      <c r="Q70" s="197">
        <v>8.48</v>
      </c>
      <c r="R70" s="197">
        <v>17.989999999999998</v>
      </c>
      <c r="S70" s="197">
        <v>11.2</v>
      </c>
      <c r="T70" s="197">
        <v>0</v>
      </c>
      <c r="U70" s="197">
        <v>50.01</v>
      </c>
      <c r="V70" s="197">
        <v>4.84</v>
      </c>
      <c r="W70" s="197">
        <v>17.77</v>
      </c>
      <c r="X70" s="197">
        <v>41.74</v>
      </c>
      <c r="Y70" s="197">
        <v>0</v>
      </c>
      <c r="Z70">
        <v>0</v>
      </c>
      <c r="AA70" s="197">
        <v>14.26</v>
      </c>
      <c r="AB70" s="197">
        <v>0</v>
      </c>
      <c r="AC70" s="197">
        <v>0</v>
      </c>
      <c r="AD70" s="197">
        <v>0</v>
      </c>
      <c r="AE70" s="197">
        <v>43.12</v>
      </c>
      <c r="AF70" s="197">
        <v>0</v>
      </c>
      <c r="AG70" s="197">
        <v>0</v>
      </c>
      <c r="AH70" s="197">
        <v>0</v>
      </c>
      <c r="AI70" s="197">
        <v>75.23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75.95</v>
      </c>
      <c r="AQ70" s="197">
        <v>31.41</v>
      </c>
      <c r="AR70" s="197">
        <v>35.950000000000003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492.44</v>
      </c>
      <c r="L71" s="197">
        <v>9.26</v>
      </c>
      <c r="M71" s="197">
        <v>61.62</v>
      </c>
      <c r="N71" s="197">
        <v>24.6</v>
      </c>
      <c r="O71" s="197">
        <v>70.819999999999993</v>
      </c>
      <c r="P71" s="197">
        <v>19.690000000000001</v>
      </c>
      <c r="Q71" s="197">
        <v>8.48</v>
      </c>
      <c r="R71" s="197">
        <v>17.989999999999998</v>
      </c>
      <c r="S71" s="197">
        <v>11.2</v>
      </c>
      <c r="T71" s="197">
        <v>0</v>
      </c>
      <c r="U71" s="197">
        <v>50.01</v>
      </c>
      <c r="V71" s="197">
        <v>4.84</v>
      </c>
      <c r="W71" s="197">
        <v>17.77</v>
      </c>
      <c r="X71" s="197">
        <v>41.74</v>
      </c>
      <c r="Y71" s="197">
        <v>0</v>
      </c>
      <c r="Z71">
        <v>0</v>
      </c>
      <c r="AA71" s="197">
        <v>14.26</v>
      </c>
      <c r="AB71" s="197">
        <v>0</v>
      </c>
      <c r="AC71" s="197">
        <v>0</v>
      </c>
      <c r="AD71" s="197">
        <v>0</v>
      </c>
      <c r="AE71" s="197">
        <v>43.12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75.95</v>
      </c>
      <c r="AQ71" s="197">
        <v>31.41</v>
      </c>
      <c r="AR71" s="197">
        <v>29.86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492.44</v>
      </c>
      <c r="L72" s="197">
        <v>9.26</v>
      </c>
      <c r="M72" s="197">
        <v>61.62</v>
      </c>
      <c r="N72" s="197">
        <v>24.6</v>
      </c>
      <c r="O72" s="197">
        <v>70.819999999999993</v>
      </c>
      <c r="P72" s="197">
        <v>19.690000000000001</v>
      </c>
      <c r="Q72" s="197">
        <v>8.48</v>
      </c>
      <c r="R72" s="197">
        <v>17.989999999999998</v>
      </c>
      <c r="S72" s="197">
        <v>11.2</v>
      </c>
      <c r="T72" s="197">
        <v>0</v>
      </c>
      <c r="U72" s="197">
        <v>50.01</v>
      </c>
      <c r="V72" s="197">
        <v>4.33</v>
      </c>
      <c r="W72" s="197">
        <v>17.77</v>
      </c>
      <c r="X72" s="197">
        <v>41.74</v>
      </c>
      <c r="Y72" s="197">
        <v>0</v>
      </c>
      <c r="Z72">
        <v>0</v>
      </c>
      <c r="AA72" s="197">
        <v>13.1</v>
      </c>
      <c r="AB72" s="197">
        <v>0</v>
      </c>
      <c r="AC72" s="197">
        <v>0</v>
      </c>
      <c r="AD72" s="197">
        <v>0</v>
      </c>
      <c r="AE72" s="197">
        <v>43.12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75.95</v>
      </c>
      <c r="AQ72" s="197">
        <v>31.41</v>
      </c>
      <c r="AR72" s="197">
        <v>17.600000000000001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492.44</v>
      </c>
      <c r="L73" s="197">
        <v>9.23</v>
      </c>
      <c r="M73" s="197">
        <v>61.62</v>
      </c>
      <c r="N73" s="197">
        <v>24.6</v>
      </c>
      <c r="O73" s="197">
        <v>70.819999999999993</v>
      </c>
      <c r="P73" s="197">
        <v>19.690000000000001</v>
      </c>
      <c r="Q73" s="197">
        <v>8.48</v>
      </c>
      <c r="R73" s="197">
        <v>17.989999999999998</v>
      </c>
      <c r="S73" s="197">
        <v>11.2</v>
      </c>
      <c r="T73" s="197">
        <v>0</v>
      </c>
      <c r="U73" s="197">
        <v>50.01</v>
      </c>
      <c r="V73" s="197">
        <v>1.57</v>
      </c>
      <c r="W73" s="197">
        <v>17.77</v>
      </c>
      <c r="X73" s="197">
        <v>41.74</v>
      </c>
      <c r="Y73" s="197">
        <v>0</v>
      </c>
      <c r="Z73">
        <v>0</v>
      </c>
      <c r="AA73" s="197">
        <v>7.86</v>
      </c>
      <c r="AB73" s="197">
        <v>0</v>
      </c>
      <c r="AC73" s="197">
        <v>0</v>
      </c>
      <c r="AD73" s="197">
        <v>0</v>
      </c>
      <c r="AE73" s="197">
        <v>32.840000000000003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75.95</v>
      </c>
      <c r="AQ73" s="197">
        <v>31.41</v>
      </c>
      <c r="AR73" s="197">
        <v>8.2899999999999991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492.44</v>
      </c>
      <c r="L74" s="197">
        <v>9.23</v>
      </c>
      <c r="M74" s="197">
        <v>61.62</v>
      </c>
      <c r="N74" s="197">
        <v>24.6</v>
      </c>
      <c r="O74" s="197">
        <v>70.819999999999993</v>
      </c>
      <c r="P74" s="197">
        <v>19.690000000000001</v>
      </c>
      <c r="Q74" s="197">
        <v>8.48</v>
      </c>
      <c r="R74" s="197">
        <v>17.989999999999998</v>
      </c>
      <c r="S74" s="197">
        <v>11.2</v>
      </c>
      <c r="T74" s="197">
        <v>0</v>
      </c>
      <c r="U74" s="197">
        <v>50.01</v>
      </c>
      <c r="V74" s="197">
        <v>1.57</v>
      </c>
      <c r="W74" s="197">
        <v>17.77</v>
      </c>
      <c r="X74" s="197">
        <v>41.74</v>
      </c>
      <c r="Y74" s="197">
        <v>0</v>
      </c>
      <c r="Z74">
        <v>0</v>
      </c>
      <c r="AA74" s="197">
        <v>7.86</v>
      </c>
      <c r="AB74" s="197">
        <v>0</v>
      </c>
      <c r="AC74" s="197">
        <v>0</v>
      </c>
      <c r="AD74" s="197">
        <v>0</v>
      </c>
      <c r="AE74" s="197">
        <v>32.840000000000003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75.95</v>
      </c>
      <c r="AQ74" s="197">
        <v>31.41</v>
      </c>
      <c r="AR74" s="197">
        <v>1.74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492.44</v>
      </c>
      <c r="L75" s="197">
        <v>9.1</v>
      </c>
      <c r="M75" s="197">
        <v>61.62</v>
      </c>
      <c r="N75" s="197">
        <v>24.6</v>
      </c>
      <c r="O75" s="197">
        <v>70.819999999999993</v>
      </c>
      <c r="P75" s="197">
        <v>19.690000000000001</v>
      </c>
      <c r="Q75" s="197">
        <v>8.48</v>
      </c>
      <c r="R75" s="197">
        <v>17.989999999999998</v>
      </c>
      <c r="S75" s="197">
        <v>11.2</v>
      </c>
      <c r="T75" s="197">
        <v>0</v>
      </c>
      <c r="U75" s="197">
        <v>50.01</v>
      </c>
      <c r="V75" s="197">
        <v>1.57</v>
      </c>
      <c r="W75" s="197">
        <v>17.77</v>
      </c>
      <c r="X75" s="197">
        <v>41.74</v>
      </c>
      <c r="Y75" s="197">
        <v>0</v>
      </c>
      <c r="Z75">
        <v>0</v>
      </c>
      <c r="AA75" s="197">
        <v>7.86</v>
      </c>
      <c r="AB75" s="197">
        <v>0</v>
      </c>
      <c r="AC75" s="197">
        <v>0</v>
      </c>
      <c r="AD75" s="197">
        <v>0</v>
      </c>
      <c r="AE75" s="197">
        <v>30.93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75.95</v>
      </c>
      <c r="AQ75" s="197">
        <v>31.41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492.44</v>
      </c>
      <c r="L76" s="197">
        <v>9.1</v>
      </c>
      <c r="M76" s="197">
        <v>61.62</v>
      </c>
      <c r="N76" s="197">
        <v>24.6</v>
      </c>
      <c r="O76" s="197">
        <v>70.819999999999993</v>
      </c>
      <c r="P76" s="197">
        <v>19.690000000000001</v>
      </c>
      <c r="Q76" s="197">
        <v>8.48</v>
      </c>
      <c r="R76" s="197">
        <v>17.989999999999998</v>
      </c>
      <c r="S76" s="197">
        <v>11.2</v>
      </c>
      <c r="T76" s="197">
        <v>0</v>
      </c>
      <c r="U76" s="197">
        <v>50.01</v>
      </c>
      <c r="V76" s="197">
        <v>1.57</v>
      </c>
      <c r="W76" s="197">
        <v>17.77</v>
      </c>
      <c r="X76" s="197">
        <v>41.74</v>
      </c>
      <c r="Y76" s="197">
        <v>0</v>
      </c>
      <c r="Z76">
        <v>0</v>
      </c>
      <c r="AA76" s="197">
        <v>7.86</v>
      </c>
      <c r="AB76" s="197">
        <v>0</v>
      </c>
      <c r="AC76" s="197">
        <v>0</v>
      </c>
      <c r="AD76" s="197">
        <v>0</v>
      </c>
      <c r="AE76" s="197">
        <v>30.93</v>
      </c>
      <c r="AF76" s="197">
        <v>0</v>
      </c>
      <c r="AG76" s="197">
        <v>0</v>
      </c>
      <c r="AH76" s="197">
        <v>0</v>
      </c>
      <c r="AI76" s="197">
        <v>98.89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75.95</v>
      </c>
      <c r="AQ76" s="197">
        <v>31.41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492.44</v>
      </c>
      <c r="L77" s="197">
        <v>8.9600000000000009</v>
      </c>
      <c r="M77" s="197">
        <v>61.62</v>
      </c>
      <c r="N77" s="197">
        <v>24.6</v>
      </c>
      <c r="O77" s="197">
        <v>70.819999999999993</v>
      </c>
      <c r="P77" s="197">
        <v>19.690000000000001</v>
      </c>
      <c r="Q77" s="197">
        <v>8.48</v>
      </c>
      <c r="R77" s="197">
        <v>17.989999999999998</v>
      </c>
      <c r="S77" s="197">
        <v>11.2</v>
      </c>
      <c r="T77" s="197">
        <v>0</v>
      </c>
      <c r="U77" s="197">
        <v>50.01</v>
      </c>
      <c r="V77" s="197">
        <v>1.57</v>
      </c>
      <c r="W77" s="197">
        <v>17.57</v>
      </c>
      <c r="X77" s="197">
        <v>41.74</v>
      </c>
      <c r="Y77" s="197">
        <v>0</v>
      </c>
      <c r="Z77">
        <v>0</v>
      </c>
      <c r="AA77" s="197">
        <v>8.68</v>
      </c>
      <c r="AB77" s="197">
        <v>0</v>
      </c>
      <c r="AC77" s="197">
        <v>0</v>
      </c>
      <c r="AD77" s="197">
        <v>0</v>
      </c>
      <c r="AE77" s="197">
        <v>31.86</v>
      </c>
      <c r="AF77" s="197">
        <v>0</v>
      </c>
      <c r="AG77" s="197">
        <v>0</v>
      </c>
      <c r="AH77" s="197">
        <v>0</v>
      </c>
      <c r="AI77" s="197">
        <v>98.89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75.95</v>
      </c>
      <c r="AQ77" s="197">
        <v>31.41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492.44</v>
      </c>
      <c r="L78" s="197">
        <v>8.9600000000000009</v>
      </c>
      <c r="M78" s="197">
        <v>61.62</v>
      </c>
      <c r="N78" s="197">
        <v>24.6</v>
      </c>
      <c r="O78" s="197">
        <v>70.819999999999993</v>
      </c>
      <c r="P78" s="197">
        <v>19.690000000000001</v>
      </c>
      <c r="Q78" s="197">
        <v>8.48</v>
      </c>
      <c r="R78" s="197">
        <v>17.989999999999998</v>
      </c>
      <c r="S78" s="197">
        <v>11.2</v>
      </c>
      <c r="T78" s="197">
        <v>0</v>
      </c>
      <c r="U78" s="197">
        <v>50.01</v>
      </c>
      <c r="V78" s="197">
        <v>1.57</v>
      </c>
      <c r="W78" s="197">
        <v>17.57</v>
      </c>
      <c r="X78" s="197">
        <v>41.74</v>
      </c>
      <c r="Y78" s="197">
        <v>0</v>
      </c>
      <c r="Z78">
        <v>0</v>
      </c>
      <c r="AA78" s="197">
        <v>8.68</v>
      </c>
      <c r="AB78" s="197">
        <v>0</v>
      </c>
      <c r="AC78" s="197">
        <v>0</v>
      </c>
      <c r="AD78" s="197">
        <v>0</v>
      </c>
      <c r="AE78" s="197">
        <v>31.86</v>
      </c>
      <c r="AF78" s="197">
        <v>0</v>
      </c>
      <c r="AG78" s="197">
        <v>0</v>
      </c>
      <c r="AH78" s="197">
        <v>0</v>
      </c>
      <c r="AI78" s="197">
        <v>98.89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75.95</v>
      </c>
      <c r="AQ78" s="197">
        <v>31.41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492.44</v>
      </c>
      <c r="L79" s="197">
        <v>8.9600000000000009</v>
      </c>
      <c r="M79" s="197">
        <v>61.62</v>
      </c>
      <c r="N79" s="197">
        <v>24.6</v>
      </c>
      <c r="O79" s="197">
        <v>70.819999999999993</v>
      </c>
      <c r="P79" s="197">
        <v>19.690000000000001</v>
      </c>
      <c r="Q79" s="197">
        <v>8.48</v>
      </c>
      <c r="R79" s="197">
        <v>17.989999999999998</v>
      </c>
      <c r="S79" s="197">
        <v>11.2</v>
      </c>
      <c r="T79" s="197">
        <v>0</v>
      </c>
      <c r="U79" s="197">
        <v>50.01</v>
      </c>
      <c r="V79" s="197">
        <v>1.57</v>
      </c>
      <c r="W79" s="197">
        <v>17.57</v>
      </c>
      <c r="X79" s="197">
        <v>41.74</v>
      </c>
      <c r="Y79" s="197">
        <v>0</v>
      </c>
      <c r="Z79">
        <v>0</v>
      </c>
      <c r="AA79" s="197">
        <v>8.68</v>
      </c>
      <c r="AB79" s="197">
        <v>0</v>
      </c>
      <c r="AC79" s="197">
        <v>0</v>
      </c>
      <c r="AD79" s="197">
        <v>0</v>
      </c>
      <c r="AE79" s="197">
        <v>31.86</v>
      </c>
      <c r="AF79" s="197">
        <v>0</v>
      </c>
      <c r="AG79" s="197">
        <v>0</v>
      </c>
      <c r="AH79" s="197">
        <v>0</v>
      </c>
      <c r="AI79" s="197">
        <v>96.5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75.95</v>
      </c>
      <c r="AQ79" s="197">
        <v>31.41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492.44</v>
      </c>
      <c r="L80" s="197">
        <v>8.9600000000000009</v>
      </c>
      <c r="M80" s="197">
        <v>61.62</v>
      </c>
      <c r="N80" s="197">
        <v>24.6</v>
      </c>
      <c r="O80" s="197">
        <v>70.819999999999993</v>
      </c>
      <c r="P80" s="197">
        <v>19.690000000000001</v>
      </c>
      <c r="Q80" s="197">
        <v>8.48</v>
      </c>
      <c r="R80" s="197">
        <v>17.989999999999998</v>
      </c>
      <c r="S80" s="197">
        <v>11.2</v>
      </c>
      <c r="T80" s="197">
        <v>0</v>
      </c>
      <c r="U80" s="197">
        <v>50.01</v>
      </c>
      <c r="V80" s="197">
        <v>1.57</v>
      </c>
      <c r="W80" s="197">
        <v>17.57</v>
      </c>
      <c r="X80" s="197">
        <v>41.74</v>
      </c>
      <c r="Y80" s="197">
        <v>0</v>
      </c>
      <c r="Z80">
        <v>0</v>
      </c>
      <c r="AA80" s="197">
        <v>8.68</v>
      </c>
      <c r="AB80" s="197">
        <v>0</v>
      </c>
      <c r="AC80" s="197">
        <v>0</v>
      </c>
      <c r="AD80" s="197">
        <v>0</v>
      </c>
      <c r="AE80" s="197">
        <v>31.86</v>
      </c>
      <c r="AF80" s="197">
        <v>0</v>
      </c>
      <c r="AG80" s="197">
        <v>0</v>
      </c>
      <c r="AH80" s="197">
        <v>0</v>
      </c>
      <c r="AI80" s="197">
        <v>96.5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75.95</v>
      </c>
      <c r="AQ80" s="197">
        <v>31.41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492.44</v>
      </c>
      <c r="L81" s="197">
        <v>8.9600000000000009</v>
      </c>
      <c r="M81" s="197">
        <v>61.62</v>
      </c>
      <c r="N81" s="197">
        <v>24.6</v>
      </c>
      <c r="O81" s="197">
        <v>70.819999999999993</v>
      </c>
      <c r="P81" s="197">
        <v>19.690000000000001</v>
      </c>
      <c r="Q81" s="197">
        <v>8.48</v>
      </c>
      <c r="R81" s="197">
        <v>17.989999999999998</v>
      </c>
      <c r="S81" s="197">
        <v>11.2</v>
      </c>
      <c r="T81" s="197">
        <v>0</v>
      </c>
      <c r="U81" s="197">
        <v>50.01</v>
      </c>
      <c r="V81" s="197">
        <v>1.57</v>
      </c>
      <c r="W81" s="197">
        <v>17.57</v>
      </c>
      <c r="X81" s="197">
        <v>41.74</v>
      </c>
      <c r="Y81" s="197">
        <v>0</v>
      </c>
      <c r="Z81">
        <v>0</v>
      </c>
      <c r="AA81" s="197">
        <v>10.45</v>
      </c>
      <c r="AB81" s="197">
        <v>0</v>
      </c>
      <c r="AC81" s="197">
        <v>0</v>
      </c>
      <c r="AD81" s="197">
        <v>0</v>
      </c>
      <c r="AE81" s="197">
        <v>42.9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75.95</v>
      </c>
      <c r="AQ81" s="197">
        <v>31.41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492.44</v>
      </c>
      <c r="L82" s="197">
        <v>8.9600000000000009</v>
      </c>
      <c r="M82" s="197">
        <v>61.62</v>
      </c>
      <c r="N82" s="197">
        <v>24.6</v>
      </c>
      <c r="O82" s="197">
        <v>70.819999999999993</v>
      </c>
      <c r="P82" s="197">
        <v>19.690000000000001</v>
      </c>
      <c r="Q82" s="197">
        <v>8.48</v>
      </c>
      <c r="R82" s="197">
        <v>17.989999999999998</v>
      </c>
      <c r="S82" s="197">
        <v>11.2</v>
      </c>
      <c r="T82" s="197">
        <v>0</v>
      </c>
      <c r="U82" s="197">
        <v>50.01</v>
      </c>
      <c r="V82" s="197">
        <v>1.57</v>
      </c>
      <c r="W82" s="197">
        <v>17.57</v>
      </c>
      <c r="X82" s="197">
        <v>41.74</v>
      </c>
      <c r="Y82" s="197">
        <v>0</v>
      </c>
      <c r="Z82">
        <v>0</v>
      </c>
      <c r="AA82" s="197">
        <v>10.45</v>
      </c>
      <c r="AB82" s="197">
        <v>0</v>
      </c>
      <c r="AC82" s="197">
        <v>0</v>
      </c>
      <c r="AD82" s="197">
        <v>0</v>
      </c>
      <c r="AE82" s="197">
        <v>42.9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75.95</v>
      </c>
      <c r="AQ82" s="197">
        <v>31.41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492.44</v>
      </c>
      <c r="L83" s="197">
        <v>8.65</v>
      </c>
      <c r="M83" s="197">
        <v>61.62</v>
      </c>
      <c r="N83" s="197">
        <v>24.6</v>
      </c>
      <c r="O83" s="197">
        <v>70.819999999999993</v>
      </c>
      <c r="P83" s="197">
        <v>19.690000000000001</v>
      </c>
      <c r="Q83" s="197">
        <v>8.48</v>
      </c>
      <c r="R83" s="197">
        <v>17.989999999999998</v>
      </c>
      <c r="S83" s="197">
        <v>11.2</v>
      </c>
      <c r="T83" s="197">
        <v>0</v>
      </c>
      <c r="U83" s="197">
        <v>50.01</v>
      </c>
      <c r="V83" s="197">
        <v>1.57</v>
      </c>
      <c r="W83" s="197">
        <v>17.57</v>
      </c>
      <c r="X83" s="197">
        <v>41.74</v>
      </c>
      <c r="Y83" s="197">
        <v>0</v>
      </c>
      <c r="Z83">
        <v>0</v>
      </c>
      <c r="AA83" s="197">
        <v>10.45</v>
      </c>
      <c r="AB83" s="197">
        <v>0</v>
      </c>
      <c r="AC83" s="197">
        <v>0</v>
      </c>
      <c r="AD83" s="197">
        <v>0</v>
      </c>
      <c r="AE83" s="197">
        <v>42.9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75.95</v>
      </c>
      <c r="AQ83" s="197">
        <v>31.41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492.44</v>
      </c>
      <c r="L84" s="197">
        <v>8.49</v>
      </c>
      <c r="M84" s="197">
        <v>61.62</v>
      </c>
      <c r="N84" s="197">
        <v>24.6</v>
      </c>
      <c r="O84" s="197">
        <v>70.819999999999993</v>
      </c>
      <c r="P84" s="197">
        <v>19.690000000000001</v>
      </c>
      <c r="Q84" s="197">
        <v>8.48</v>
      </c>
      <c r="R84" s="197">
        <v>17.989999999999998</v>
      </c>
      <c r="S84" s="197">
        <v>11.2</v>
      </c>
      <c r="T84" s="197">
        <v>0</v>
      </c>
      <c r="U84" s="197">
        <v>50.01</v>
      </c>
      <c r="V84" s="197">
        <v>1.57</v>
      </c>
      <c r="W84" s="197">
        <v>17.57</v>
      </c>
      <c r="X84" s="197">
        <v>41.74</v>
      </c>
      <c r="Y84" s="197">
        <v>0</v>
      </c>
      <c r="Z84">
        <v>0</v>
      </c>
      <c r="AA84" s="197">
        <v>11.45</v>
      </c>
      <c r="AB84" s="197">
        <v>0</v>
      </c>
      <c r="AC84" s="197">
        <v>0</v>
      </c>
      <c r="AD84" s="197">
        <v>0</v>
      </c>
      <c r="AE84" s="197">
        <v>42.9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75.95</v>
      </c>
      <c r="AQ84" s="197">
        <v>31.41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492.44</v>
      </c>
      <c r="L85" s="197">
        <v>8.34</v>
      </c>
      <c r="M85" s="197">
        <v>61.62</v>
      </c>
      <c r="N85" s="197">
        <v>24.6</v>
      </c>
      <c r="O85" s="197">
        <v>70.819999999999993</v>
      </c>
      <c r="P85" s="197">
        <v>19.690000000000001</v>
      </c>
      <c r="Q85" s="197">
        <v>8.48</v>
      </c>
      <c r="R85" s="197">
        <v>17.989999999999998</v>
      </c>
      <c r="S85" s="197">
        <v>11.2</v>
      </c>
      <c r="T85" s="197">
        <v>0</v>
      </c>
      <c r="U85" s="197">
        <v>50.01</v>
      </c>
      <c r="V85" s="197">
        <v>1.57</v>
      </c>
      <c r="W85" s="197">
        <v>17.57</v>
      </c>
      <c r="X85" s="197">
        <v>41.74</v>
      </c>
      <c r="Y85" s="197">
        <v>0</v>
      </c>
      <c r="Z85">
        <v>0</v>
      </c>
      <c r="AA85" s="197">
        <v>11.45</v>
      </c>
      <c r="AB85" s="197">
        <v>0</v>
      </c>
      <c r="AC85" s="197">
        <v>0</v>
      </c>
      <c r="AD85" s="197">
        <v>0</v>
      </c>
      <c r="AE85" s="197">
        <v>42.9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75.95</v>
      </c>
      <c r="AQ85" s="197">
        <v>31.41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492.44</v>
      </c>
      <c r="L86" s="197">
        <v>8.34</v>
      </c>
      <c r="M86" s="197">
        <v>61.62</v>
      </c>
      <c r="N86" s="197">
        <v>24.6</v>
      </c>
      <c r="O86" s="197">
        <v>70.819999999999993</v>
      </c>
      <c r="P86" s="197">
        <v>19.690000000000001</v>
      </c>
      <c r="Q86" s="197">
        <v>8.48</v>
      </c>
      <c r="R86" s="197">
        <v>17.989999999999998</v>
      </c>
      <c r="S86" s="197">
        <v>11.2</v>
      </c>
      <c r="T86" s="197">
        <v>0</v>
      </c>
      <c r="U86" s="197">
        <v>50.01</v>
      </c>
      <c r="V86" s="197">
        <v>1.57</v>
      </c>
      <c r="W86" s="197">
        <v>17.57</v>
      </c>
      <c r="X86" s="197">
        <v>41.74</v>
      </c>
      <c r="Y86" s="197">
        <v>0</v>
      </c>
      <c r="Z86">
        <v>0</v>
      </c>
      <c r="AA86" s="197">
        <v>11.45</v>
      </c>
      <c r="AB86" s="197">
        <v>0</v>
      </c>
      <c r="AC86" s="197">
        <v>0</v>
      </c>
      <c r="AD86" s="197">
        <v>0</v>
      </c>
      <c r="AE86" s="197">
        <v>42.9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75.95</v>
      </c>
      <c r="AQ86" s="197">
        <v>31.41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492.44</v>
      </c>
      <c r="L87" s="197">
        <v>9.42</v>
      </c>
      <c r="M87" s="197">
        <v>61.62</v>
      </c>
      <c r="N87" s="197">
        <v>24.6</v>
      </c>
      <c r="O87" s="197">
        <v>70.819999999999993</v>
      </c>
      <c r="P87" s="197">
        <v>19.690000000000001</v>
      </c>
      <c r="Q87" s="197">
        <v>8.48</v>
      </c>
      <c r="R87" s="197">
        <v>17.989999999999998</v>
      </c>
      <c r="S87" s="197">
        <v>11.2</v>
      </c>
      <c r="T87" s="197">
        <v>0</v>
      </c>
      <c r="U87" s="197">
        <v>50.01</v>
      </c>
      <c r="V87" s="197">
        <v>1.57</v>
      </c>
      <c r="W87" s="197">
        <v>17.57</v>
      </c>
      <c r="X87" s="197">
        <v>41.74</v>
      </c>
      <c r="Y87" s="197">
        <v>0</v>
      </c>
      <c r="Z87">
        <v>0</v>
      </c>
      <c r="AA87" s="197">
        <v>11.45</v>
      </c>
      <c r="AB87" s="197">
        <v>0</v>
      </c>
      <c r="AC87" s="197">
        <v>0</v>
      </c>
      <c r="AD87" s="197">
        <v>0</v>
      </c>
      <c r="AE87" s="197">
        <v>43.6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75.95</v>
      </c>
      <c r="AQ87" s="197">
        <v>31.41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492.44</v>
      </c>
      <c r="L88" s="197">
        <v>9.42</v>
      </c>
      <c r="M88" s="197">
        <v>61.62</v>
      </c>
      <c r="N88" s="197">
        <v>24.6</v>
      </c>
      <c r="O88" s="197">
        <v>70.819999999999993</v>
      </c>
      <c r="P88" s="197">
        <v>19.690000000000001</v>
      </c>
      <c r="Q88" s="197">
        <v>8.48</v>
      </c>
      <c r="R88" s="197">
        <v>17.989999999999998</v>
      </c>
      <c r="S88" s="197">
        <v>11.2</v>
      </c>
      <c r="T88" s="197">
        <v>0</v>
      </c>
      <c r="U88" s="197">
        <v>50.01</v>
      </c>
      <c r="V88" s="197">
        <v>1.57</v>
      </c>
      <c r="W88" s="197">
        <v>17.57</v>
      </c>
      <c r="X88" s="197">
        <v>41.74</v>
      </c>
      <c r="Y88" s="197">
        <v>0</v>
      </c>
      <c r="Z88">
        <v>0</v>
      </c>
      <c r="AA88" s="197">
        <v>12.45</v>
      </c>
      <c r="AB88" s="197">
        <v>0</v>
      </c>
      <c r="AC88" s="197">
        <v>0</v>
      </c>
      <c r="AD88" s="197">
        <v>0</v>
      </c>
      <c r="AE88" s="197">
        <v>43.6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75.95</v>
      </c>
      <c r="AQ88" s="197">
        <v>31.41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492.44</v>
      </c>
      <c r="L89" s="197">
        <v>9.42</v>
      </c>
      <c r="M89" s="197">
        <v>61.62</v>
      </c>
      <c r="N89" s="197">
        <v>24.6</v>
      </c>
      <c r="O89" s="197">
        <v>70.819999999999993</v>
      </c>
      <c r="P89" s="197">
        <v>19.690000000000001</v>
      </c>
      <c r="Q89" s="197">
        <v>8.48</v>
      </c>
      <c r="R89" s="197">
        <v>17.989999999999998</v>
      </c>
      <c r="S89" s="197">
        <v>11.2</v>
      </c>
      <c r="T89" s="197">
        <v>0</v>
      </c>
      <c r="U89" s="197">
        <v>50.01</v>
      </c>
      <c r="V89" s="197">
        <v>1.57</v>
      </c>
      <c r="W89" s="197">
        <v>17.57</v>
      </c>
      <c r="X89" s="197">
        <v>41.74</v>
      </c>
      <c r="Y89" s="197">
        <v>0</v>
      </c>
      <c r="Z89">
        <v>0</v>
      </c>
      <c r="AA89" s="197">
        <v>12.45</v>
      </c>
      <c r="AB89" s="197">
        <v>0</v>
      </c>
      <c r="AC89" s="197">
        <v>0</v>
      </c>
      <c r="AD89" s="197">
        <v>0</v>
      </c>
      <c r="AE89" s="197">
        <v>43.6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75.95</v>
      </c>
      <c r="AQ89" s="197">
        <v>31.41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492.44</v>
      </c>
      <c r="L90" s="197">
        <v>9.42</v>
      </c>
      <c r="M90" s="197">
        <v>61.62</v>
      </c>
      <c r="N90" s="197">
        <v>24.6</v>
      </c>
      <c r="O90" s="197">
        <v>70.819999999999993</v>
      </c>
      <c r="P90" s="197">
        <v>19.690000000000001</v>
      </c>
      <c r="Q90" s="197">
        <v>8.48</v>
      </c>
      <c r="R90" s="197">
        <v>17.989999999999998</v>
      </c>
      <c r="S90" s="197">
        <v>11.2</v>
      </c>
      <c r="T90" s="197">
        <v>0</v>
      </c>
      <c r="U90" s="197">
        <v>50.01</v>
      </c>
      <c r="V90" s="197">
        <v>1.57</v>
      </c>
      <c r="W90" s="197">
        <v>17.57</v>
      </c>
      <c r="X90" s="197">
        <v>41.74</v>
      </c>
      <c r="Y90" s="197">
        <v>0</v>
      </c>
      <c r="Z90">
        <v>0</v>
      </c>
      <c r="AA90" s="197">
        <v>12.45</v>
      </c>
      <c r="AB90" s="197">
        <v>0</v>
      </c>
      <c r="AC90" s="197">
        <v>0</v>
      </c>
      <c r="AD90" s="197">
        <v>0</v>
      </c>
      <c r="AE90" s="197">
        <v>43.6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75.95</v>
      </c>
      <c r="AQ90" s="197">
        <v>31.41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492.44</v>
      </c>
      <c r="L91" s="197">
        <v>9.1</v>
      </c>
      <c r="M91" s="197">
        <v>61.62</v>
      </c>
      <c r="N91" s="197">
        <v>24.6</v>
      </c>
      <c r="O91" s="197">
        <v>70.819999999999993</v>
      </c>
      <c r="P91" s="197">
        <v>19.690000000000001</v>
      </c>
      <c r="Q91" s="197">
        <v>8.48</v>
      </c>
      <c r="R91" s="197">
        <v>17.989999999999998</v>
      </c>
      <c r="S91" s="197">
        <v>11.2</v>
      </c>
      <c r="T91" s="197">
        <v>0</v>
      </c>
      <c r="U91" s="197">
        <v>50.01</v>
      </c>
      <c r="V91" s="197">
        <v>1.57</v>
      </c>
      <c r="W91" s="197">
        <v>17.57</v>
      </c>
      <c r="X91" s="197">
        <v>41.74</v>
      </c>
      <c r="Y91" s="197">
        <v>0</v>
      </c>
      <c r="Z91">
        <v>0</v>
      </c>
      <c r="AA91" s="197">
        <v>12.45</v>
      </c>
      <c r="AB91" s="197">
        <v>0</v>
      </c>
      <c r="AC91" s="197">
        <v>0</v>
      </c>
      <c r="AD91" s="197">
        <v>0</v>
      </c>
      <c r="AE91" s="197">
        <v>43.6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75.95</v>
      </c>
      <c r="AQ91" s="197">
        <v>31.41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492.44</v>
      </c>
      <c r="L92" s="197">
        <v>9.1</v>
      </c>
      <c r="M92" s="197">
        <v>61.62</v>
      </c>
      <c r="N92" s="197">
        <v>24.6</v>
      </c>
      <c r="O92" s="197">
        <v>70.819999999999993</v>
      </c>
      <c r="P92" s="197">
        <v>19.690000000000001</v>
      </c>
      <c r="Q92" s="197">
        <v>8.48</v>
      </c>
      <c r="R92" s="197">
        <v>17.989999999999998</v>
      </c>
      <c r="S92" s="197">
        <v>11.2</v>
      </c>
      <c r="T92" s="197">
        <v>0</v>
      </c>
      <c r="U92" s="197">
        <v>50.01</v>
      </c>
      <c r="V92" s="197">
        <v>1.57</v>
      </c>
      <c r="W92" s="197">
        <v>17.57</v>
      </c>
      <c r="X92" s="197">
        <v>41.74</v>
      </c>
      <c r="Y92" s="197">
        <v>0</v>
      </c>
      <c r="Z92">
        <v>0</v>
      </c>
      <c r="AA92" s="197">
        <v>12.45</v>
      </c>
      <c r="AB92" s="197">
        <v>0</v>
      </c>
      <c r="AC92" s="197">
        <v>0</v>
      </c>
      <c r="AD92" s="197">
        <v>0</v>
      </c>
      <c r="AE92" s="197">
        <v>43.6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75.95</v>
      </c>
      <c r="AQ92" s="197">
        <v>31.41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492.44</v>
      </c>
      <c r="L93" s="197">
        <v>9.1</v>
      </c>
      <c r="M93" s="197">
        <v>61.62</v>
      </c>
      <c r="N93" s="197">
        <v>24.6</v>
      </c>
      <c r="O93" s="197">
        <v>70.819999999999993</v>
      </c>
      <c r="P93" s="197">
        <v>19.690000000000001</v>
      </c>
      <c r="Q93" s="197">
        <v>8.48</v>
      </c>
      <c r="R93" s="197">
        <v>17.989999999999998</v>
      </c>
      <c r="S93" s="197">
        <v>11.2</v>
      </c>
      <c r="T93" s="197">
        <v>0</v>
      </c>
      <c r="U93" s="197">
        <v>50.01</v>
      </c>
      <c r="V93" s="197">
        <v>1.57</v>
      </c>
      <c r="W93" s="197">
        <v>17.57</v>
      </c>
      <c r="X93" s="197">
        <v>41.74</v>
      </c>
      <c r="Y93" s="197">
        <v>0</v>
      </c>
      <c r="Z93">
        <v>0</v>
      </c>
      <c r="AA93" s="197">
        <v>12.45</v>
      </c>
      <c r="AB93" s="197">
        <v>0</v>
      </c>
      <c r="AC93" s="197">
        <v>0</v>
      </c>
      <c r="AD93" s="197">
        <v>0</v>
      </c>
      <c r="AE93" s="197">
        <v>43.6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75.95</v>
      </c>
      <c r="AQ93" s="197">
        <v>31.41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492.44</v>
      </c>
      <c r="L94" s="197">
        <v>9.1</v>
      </c>
      <c r="M94" s="197">
        <v>61.62</v>
      </c>
      <c r="N94" s="197">
        <v>24.6</v>
      </c>
      <c r="O94" s="197">
        <v>70.819999999999993</v>
      </c>
      <c r="P94" s="197">
        <v>19.690000000000001</v>
      </c>
      <c r="Q94" s="197">
        <v>8.48</v>
      </c>
      <c r="R94" s="197">
        <v>17.989999999999998</v>
      </c>
      <c r="S94" s="197">
        <v>11.2</v>
      </c>
      <c r="T94" s="197">
        <v>0</v>
      </c>
      <c r="U94" s="197">
        <v>50.01</v>
      </c>
      <c r="V94" s="197">
        <v>1.57</v>
      </c>
      <c r="W94" s="197">
        <v>17.57</v>
      </c>
      <c r="X94" s="197">
        <v>41.74</v>
      </c>
      <c r="Y94" s="197">
        <v>0</v>
      </c>
      <c r="Z94">
        <v>0</v>
      </c>
      <c r="AA94" s="197">
        <v>12.45</v>
      </c>
      <c r="AB94" s="197">
        <v>0</v>
      </c>
      <c r="AC94" s="197">
        <v>0</v>
      </c>
      <c r="AD94" s="197">
        <v>0</v>
      </c>
      <c r="AE94" s="197">
        <v>43.6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75.95</v>
      </c>
      <c r="AQ94" s="197">
        <v>31.41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492.44</v>
      </c>
      <c r="L95" s="197">
        <v>9.1</v>
      </c>
      <c r="M95" s="197">
        <v>61.62</v>
      </c>
      <c r="N95" s="197">
        <v>24.6</v>
      </c>
      <c r="O95" s="197">
        <v>70.819999999999993</v>
      </c>
      <c r="P95" s="197">
        <v>19.690000000000001</v>
      </c>
      <c r="Q95" s="197">
        <v>8.48</v>
      </c>
      <c r="R95" s="197">
        <v>17.989999999999998</v>
      </c>
      <c r="S95" s="197">
        <v>11.2</v>
      </c>
      <c r="T95" s="197">
        <v>0</v>
      </c>
      <c r="U95" s="197">
        <v>50.01</v>
      </c>
      <c r="V95" s="197">
        <v>1.57</v>
      </c>
      <c r="W95" s="197">
        <v>17.57</v>
      </c>
      <c r="X95" s="197">
        <v>41.74</v>
      </c>
      <c r="Y95" s="197">
        <v>0</v>
      </c>
      <c r="Z95">
        <v>0</v>
      </c>
      <c r="AA95" s="197">
        <v>12.45</v>
      </c>
      <c r="AB95" s="197">
        <v>0</v>
      </c>
      <c r="AC95" s="197">
        <v>0</v>
      </c>
      <c r="AD95" s="197">
        <v>0</v>
      </c>
      <c r="AE95" s="197">
        <v>43.6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75.95</v>
      </c>
      <c r="AQ95" s="197">
        <v>31.41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492.44</v>
      </c>
      <c r="L96" s="197">
        <v>9.1</v>
      </c>
      <c r="M96" s="197">
        <v>61.62</v>
      </c>
      <c r="N96" s="197">
        <v>24.6</v>
      </c>
      <c r="O96" s="197">
        <v>70.819999999999993</v>
      </c>
      <c r="P96" s="197">
        <v>19.690000000000001</v>
      </c>
      <c r="Q96" s="197">
        <v>8.48</v>
      </c>
      <c r="R96" s="197">
        <v>17.989999999999998</v>
      </c>
      <c r="S96" s="197">
        <v>11.2</v>
      </c>
      <c r="T96" s="197">
        <v>0</v>
      </c>
      <c r="U96" s="197">
        <v>50.01</v>
      </c>
      <c r="V96" s="197">
        <v>1.57</v>
      </c>
      <c r="W96" s="197">
        <v>17.57</v>
      </c>
      <c r="X96" s="197">
        <v>41.74</v>
      </c>
      <c r="Y96" s="197">
        <v>0</v>
      </c>
      <c r="Z96">
        <v>0</v>
      </c>
      <c r="AA96" s="197">
        <v>12.45</v>
      </c>
      <c r="AB96" s="197">
        <v>0</v>
      </c>
      <c r="AC96" s="197">
        <v>0</v>
      </c>
      <c r="AD96" s="197">
        <v>0</v>
      </c>
      <c r="AE96" s="197">
        <v>43.6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75.95</v>
      </c>
      <c r="AQ96" s="197">
        <v>31.41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492.44</v>
      </c>
      <c r="L97" s="197">
        <v>9.1</v>
      </c>
      <c r="M97" s="197">
        <v>61.62</v>
      </c>
      <c r="N97" s="197">
        <v>24.6</v>
      </c>
      <c r="O97" s="197">
        <v>70.819999999999993</v>
      </c>
      <c r="P97" s="197">
        <v>19.690000000000001</v>
      </c>
      <c r="Q97" s="197">
        <v>8.48</v>
      </c>
      <c r="R97" s="197">
        <v>17.989999999999998</v>
      </c>
      <c r="S97" s="197">
        <v>11.2</v>
      </c>
      <c r="T97" s="197">
        <v>0</v>
      </c>
      <c r="U97" s="197">
        <v>50.01</v>
      </c>
      <c r="V97" s="197">
        <v>1.57</v>
      </c>
      <c r="W97" s="197">
        <v>17.57</v>
      </c>
      <c r="X97" s="197">
        <v>41.74</v>
      </c>
      <c r="Y97" s="197">
        <v>0</v>
      </c>
      <c r="Z97">
        <v>0</v>
      </c>
      <c r="AA97" s="197">
        <v>12.45</v>
      </c>
      <c r="AB97" s="197">
        <v>0</v>
      </c>
      <c r="AC97" s="197">
        <v>0</v>
      </c>
      <c r="AD97" s="197">
        <v>0</v>
      </c>
      <c r="AE97" s="197">
        <v>43.6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75.95</v>
      </c>
      <c r="AQ97" s="197">
        <v>31.41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492.44</v>
      </c>
      <c r="L98" s="197">
        <v>9.1</v>
      </c>
      <c r="M98" s="197">
        <v>61.62</v>
      </c>
      <c r="N98" s="197">
        <v>24.6</v>
      </c>
      <c r="O98" s="197">
        <v>70.819999999999993</v>
      </c>
      <c r="P98" s="197">
        <v>19.690000000000001</v>
      </c>
      <c r="Q98" s="197">
        <v>8.48</v>
      </c>
      <c r="R98" s="197">
        <v>17.989999999999998</v>
      </c>
      <c r="S98" s="197">
        <v>11.2</v>
      </c>
      <c r="T98" s="197">
        <v>0</v>
      </c>
      <c r="U98" s="197">
        <v>50.01</v>
      </c>
      <c r="V98" s="197">
        <v>1.57</v>
      </c>
      <c r="W98" s="197">
        <v>17.57</v>
      </c>
      <c r="X98" s="197">
        <v>41.74</v>
      </c>
      <c r="Y98" s="197">
        <v>0</v>
      </c>
      <c r="Z98">
        <v>0</v>
      </c>
      <c r="AA98" s="197">
        <v>12.45</v>
      </c>
      <c r="AB98" s="197">
        <v>0</v>
      </c>
      <c r="AC98" s="197">
        <v>0</v>
      </c>
      <c r="AD98" s="197">
        <v>0</v>
      </c>
      <c r="AE98" s="197">
        <v>43.6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75.95</v>
      </c>
      <c r="AQ98" s="197">
        <v>31.41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10.346130000000009</v>
      </c>
      <c r="L99">
        <f t="shared" si="0"/>
        <v>0.10543250000000007</v>
      </c>
      <c r="M99">
        <f t="shared" si="0"/>
        <v>1.2652474999999994</v>
      </c>
      <c r="N99">
        <f t="shared" si="0"/>
        <v>0.59039999999999893</v>
      </c>
      <c r="O99">
        <f t="shared" si="0"/>
        <v>1.6996799999999981</v>
      </c>
      <c r="P99">
        <f t="shared" si="0"/>
        <v>0.47256000000000092</v>
      </c>
      <c r="Q99">
        <f t="shared" si="0"/>
        <v>0.12957000000000019</v>
      </c>
      <c r="R99">
        <f t="shared" si="0"/>
        <v>0.43161000000000016</v>
      </c>
      <c r="S99">
        <f t="shared" si="0"/>
        <v>0.16691750000000014</v>
      </c>
      <c r="T99">
        <f t="shared" si="0"/>
        <v>0</v>
      </c>
      <c r="U99">
        <f t="shared" si="0"/>
        <v>1.1990050000000028</v>
      </c>
      <c r="V99">
        <f t="shared" si="0"/>
        <v>0.12170249999999991</v>
      </c>
      <c r="W99">
        <f t="shared" si="0"/>
        <v>0.37037499999999951</v>
      </c>
      <c r="X99">
        <f t="shared" si="0"/>
        <v>1.3355199999999972</v>
      </c>
      <c r="Y99">
        <f t="shared" si="0"/>
        <v>0</v>
      </c>
      <c r="Z99">
        <f t="shared" si="0"/>
        <v>0</v>
      </c>
      <c r="AA99">
        <f t="shared" si="0"/>
        <v>0.32980249999999994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1.0316549999999993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2.0725499999999988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1.8241249999999971</v>
      </c>
      <c r="AQ99">
        <f t="shared" ref="AQ99:AT99" si="1">SUM(AQ3:AQ98)/4000</f>
        <v>0.75387249999999939</v>
      </c>
      <c r="AR99">
        <f t="shared" si="1"/>
        <v>0.45550250000000003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158.63</v>
      </c>
      <c r="L3" s="197">
        <v>19.329999999999998</v>
      </c>
      <c r="M3" s="197">
        <v>0</v>
      </c>
      <c r="N3" s="197">
        <v>14.22</v>
      </c>
      <c r="O3" s="197">
        <v>48.68</v>
      </c>
      <c r="P3" s="197">
        <v>49.39</v>
      </c>
      <c r="Q3" s="197">
        <v>0.97</v>
      </c>
      <c r="R3" s="197">
        <v>10.41</v>
      </c>
      <c r="S3" s="197">
        <v>1.93</v>
      </c>
      <c r="T3" s="197">
        <v>0</v>
      </c>
      <c r="U3" s="197">
        <v>234.56</v>
      </c>
      <c r="V3" s="197">
        <v>2.19</v>
      </c>
      <c r="W3" s="197">
        <v>7.3</v>
      </c>
      <c r="X3" s="197">
        <v>36.21</v>
      </c>
      <c r="Y3" s="197">
        <v>0</v>
      </c>
      <c r="Z3">
        <v>0</v>
      </c>
      <c r="AA3" s="197">
        <v>8.1</v>
      </c>
      <c r="AB3" s="197">
        <v>0</v>
      </c>
      <c r="AC3" s="197">
        <v>0</v>
      </c>
      <c r="AD3" s="197">
        <v>0</v>
      </c>
      <c r="AE3" s="197">
        <v>25.3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43.92</v>
      </c>
      <c r="AQ3" s="197">
        <v>18.170000000000002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158.63</v>
      </c>
      <c r="L4" s="197">
        <v>19.329999999999998</v>
      </c>
      <c r="M4" s="197">
        <v>0</v>
      </c>
      <c r="N4" s="197">
        <v>14.22</v>
      </c>
      <c r="O4" s="197">
        <v>48.68</v>
      </c>
      <c r="P4" s="197">
        <v>49.39</v>
      </c>
      <c r="Q4" s="197">
        <v>0.97</v>
      </c>
      <c r="R4" s="197">
        <v>10.41</v>
      </c>
      <c r="S4" s="197">
        <v>1.93</v>
      </c>
      <c r="T4" s="197">
        <v>0</v>
      </c>
      <c r="U4" s="197">
        <v>234.56</v>
      </c>
      <c r="V4" s="197">
        <v>2.8</v>
      </c>
      <c r="W4" s="197">
        <v>7.3</v>
      </c>
      <c r="X4" s="197">
        <v>36.21</v>
      </c>
      <c r="Y4" s="197">
        <v>0</v>
      </c>
      <c r="Z4">
        <v>0</v>
      </c>
      <c r="AA4" s="197">
        <v>8.1</v>
      </c>
      <c r="AB4" s="197">
        <v>0</v>
      </c>
      <c r="AC4" s="197">
        <v>0</v>
      </c>
      <c r="AD4" s="197">
        <v>0</v>
      </c>
      <c r="AE4" s="197">
        <v>25.3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43.92</v>
      </c>
      <c r="AQ4" s="197">
        <v>18.170000000000002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84.16</v>
      </c>
      <c r="L5" s="197">
        <v>19.329999999999998</v>
      </c>
      <c r="M5" s="197">
        <v>0</v>
      </c>
      <c r="N5" s="197">
        <v>14.22</v>
      </c>
      <c r="O5" s="197">
        <v>48.68</v>
      </c>
      <c r="P5" s="197">
        <v>49.39</v>
      </c>
      <c r="Q5" s="197">
        <v>0.97</v>
      </c>
      <c r="R5" s="197">
        <v>10.41</v>
      </c>
      <c r="S5" s="197">
        <v>1.93</v>
      </c>
      <c r="T5" s="197">
        <v>0</v>
      </c>
      <c r="U5" s="197">
        <v>234.56</v>
      </c>
      <c r="V5" s="197">
        <v>2.8</v>
      </c>
      <c r="W5" s="197">
        <v>7.3</v>
      </c>
      <c r="X5" s="197">
        <v>36.21</v>
      </c>
      <c r="Y5" s="197">
        <v>0</v>
      </c>
      <c r="Z5">
        <v>0</v>
      </c>
      <c r="AA5" s="197">
        <v>8.1</v>
      </c>
      <c r="AB5" s="197">
        <v>0</v>
      </c>
      <c r="AC5" s="197">
        <v>0</v>
      </c>
      <c r="AD5" s="197">
        <v>0</v>
      </c>
      <c r="AE5" s="197">
        <v>25.3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43.92</v>
      </c>
      <c r="AQ5" s="197">
        <v>18.170000000000002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77.3</v>
      </c>
      <c r="L6" s="197">
        <v>19.329999999999998</v>
      </c>
      <c r="M6" s="197">
        <v>0</v>
      </c>
      <c r="N6" s="197">
        <v>14.22</v>
      </c>
      <c r="O6" s="197">
        <v>48.68</v>
      </c>
      <c r="P6" s="197">
        <v>49.39</v>
      </c>
      <c r="Q6" s="197">
        <v>0.97</v>
      </c>
      <c r="R6" s="197">
        <v>10.41</v>
      </c>
      <c r="S6" s="197">
        <v>1.93</v>
      </c>
      <c r="T6" s="197">
        <v>0</v>
      </c>
      <c r="U6" s="197">
        <v>234.56</v>
      </c>
      <c r="V6" s="197">
        <v>2.8</v>
      </c>
      <c r="W6" s="197">
        <v>7.3</v>
      </c>
      <c r="X6" s="197">
        <v>36.21</v>
      </c>
      <c r="Y6" s="197">
        <v>0</v>
      </c>
      <c r="Z6">
        <v>0</v>
      </c>
      <c r="AA6" s="197">
        <v>8.34</v>
      </c>
      <c r="AB6" s="197">
        <v>0</v>
      </c>
      <c r="AC6" s="197">
        <v>0</v>
      </c>
      <c r="AD6" s="197">
        <v>0</v>
      </c>
      <c r="AE6" s="197">
        <v>25.3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43.92</v>
      </c>
      <c r="AQ6" s="197">
        <v>18.170000000000002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77.3</v>
      </c>
      <c r="L7" s="197">
        <v>19.329999999999998</v>
      </c>
      <c r="M7" s="197">
        <v>0</v>
      </c>
      <c r="N7" s="197">
        <v>14.22</v>
      </c>
      <c r="O7" s="197">
        <v>48.68</v>
      </c>
      <c r="P7" s="197">
        <v>49.39</v>
      </c>
      <c r="Q7" s="197">
        <v>0.97</v>
      </c>
      <c r="R7" s="197">
        <v>4.83</v>
      </c>
      <c r="S7" s="197">
        <v>1.93</v>
      </c>
      <c r="T7" s="197">
        <v>0</v>
      </c>
      <c r="U7" s="197">
        <v>234.56</v>
      </c>
      <c r="V7" s="197">
        <v>2.8</v>
      </c>
      <c r="W7" s="197">
        <v>7.3</v>
      </c>
      <c r="X7" s="197">
        <v>36.21</v>
      </c>
      <c r="Y7" s="197">
        <v>0</v>
      </c>
      <c r="Z7">
        <v>0</v>
      </c>
      <c r="AA7" s="197">
        <v>8.34</v>
      </c>
      <c r="AB7" s="197">
        <v>0</v>
      </c>
      <c r="AC7" s="197">
        <v>0</v>
      </c>
      <c r="AD7" s="197">
        <v>0</v>
      </c>
      <c r="AE7" s="197">
        <v>25.3</v>
      </c>
      <c r="AF7" s="197">
        <v>0</v>
      </c>
      <c r="AG7" s="197">
        <v>0</v>
      </c>
      <c r="AH7" s="197">
        <v>0</v>
      </c>
      <c r="AI7" s="197">
        <v>45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43.92</v>
      </c>
      <c r="AQ7" s="197">
        <v>18.170000000000002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77.3</v>
      </c>
      <c r="L8" s="197">
        <v>19.329999999999998</v>
      </c>
      <c r="M8" s="197">
        <v>0</v>
      </c>
      <c r="N8" s="197">
        <v>14.22</v>
      </c>
      <c r="O8" s="197">
        <v>48.68</v>
      </c>
      <c r="P8" s="197">
        <v>49.39</v>
      </c>
      <c r="Q8" s="197">
        <v>0.97</v>
      </c>
      <c r="R8" s="197">
        <v>4.83</v>
      </c>
      <c r="S8" s="197">
        <v>1.93</v>
      </c>
      <c r="T8" s="197">
        <v>0</v>
      </c>
      <c r="U8" s="197">
        <v>234.56</v>
      </c>
      <c r="V8" s="197">
        <v>4.58</v>
      </c>
      <c r="W8" s="197">
        <v>7.3</v>
      </c>
      <c r="X8" s="197">
        <v>36.21</v>
      </c>
      <c r="Y8" s="197">
        <v>0</v>
      </c>
      <c r="Z8">
        <v>0</v>
      </c>
      <c r="AA8" s="197">
        <v>8.34</v>
      </c>
      <c r="AB8" s="197">
        <v>0</v>
      </c>
      <c r="AC8" s="197">
        <v>0</v>
      </c>
      <c r="AD8" s="197">
        <v>0</v>
      </c>
      <c r="AE8" s="197">
        <v>25.46</v>
      </c>
      <c r="AF8" s="197">
        <v>0</v>
      </c>
      <c r="AG8" s="197">
        <v>0</v>
      </c>
      <c r="AH8" s="197">
        <v>0</v>
      </c>
      <c r="AI8" s="197">
        <v>45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43.92</v>
      </c>
      <c r="AQ8" s="197">
        <v>18.170000000000002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77.3</v>
      </c>
      <c r="L9" s="197">
        <v>19.329999999999998</v>
      </c>
      <c r="M9" s="197">
        <v>0</v>
      </c>
      <c r="N9" s="197">
        <v>14.22</v>
      </c>
      <c r="O9" s="197">
        <v>48.68</v>
      </c>
      <c r="P9" s="197">
        <v>49.39</v>
      </c>
      <c r="Q9" s="197">
        <v>0.97</v>
      </c>
      <c r="R9" s="197">
        <v>4.83</v>
      </c>
      <c r="S9" s="197">
        <v>1.93</v>
      </c>
      <c r="T9" s="197">
        <v>0</v>
      </c>
      <c r="U9" s="197">
        <v>234.56</v>
      </c>
      <c r="V9" s="197">
        <v>0</v>
      </c>
      <c r="W9" s="197">
        <v>7.3</v>
      </c>
      <c r="X9" s="197">
        <v>36.21</v>
      </c>
      <c r="Y9" s="197">
        <v>0</v>
      </c>
      <c r="Z9">
        <v>0</v>
      </c>
      <c r="AA9" s="197">
        <v>8.34</v>
      </c>
      <c r="AB9" s="197">
        <v>0</v>
      </c>
      <c r="AC9" s="197">
        <v>0</v>
      </c>
      <c r="AD9" s="197">
        <v>0</v>
      </c>
      <c r="AE9" s="197">
        <v>25.62</v>
      </c>
      <c r="AF9" s="197">
        <v>0</v>
      </c>
      <c r="AG9" s="197">
        <v>0</v>
      </c>
      <c r="AH9" s="197">
        <v>0</v>
      </c>
      <c r="AI9" s="197">
        <v>45.67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43.92</v>
      </c>
      <c r="AQ9" s="197">
        <v>18.170000000000002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77.3</v>
      </c>
      <c r="L10" s="197">
        <v>19.329999999999998</v>
      </c>
      <c r="M10" s="197">
        <v>0</v>
      </c>
      <c r="N10" s="197">
        <v>14.22</v>
      </c>
      <c r="O10" s="197">
        <v>48.68</v>
      </c>
      <c r="P10" s="197">
        <v>49.39</v>
      </c>
      <c r="Q10" s="197">
        <v>0.97</v>
      </c>
      <c r="R10" s="197">
        <v>4.83</v>
      </c>
      <c r="S10" s="197">
        <v>1.93</v>
      </c>
      <c r="T10" s="197">
        <v>0</v>
      </c>
      <c r="U10" s="197">
        <v>234.56</v>
      </c>
      <c r="V10" s="197">
        <v>0</v>
      </c>
      <c r="W10" s="197">
        <v>7.3</v>
      </c>
      <c r="X10" s="197">
        <v>36.21</v>
      </c>
      <c r="Y10" s="197">
        <v>0</v>
      </c>
      <c r="Z10">
        <v>0</v>
      </c>
      <c r="AA10" s="197">
        <v>8.34</v>
      </c>
      <c r="AB10" s="197">
        <v>0</v>
      </c>
      <c r="AC10" s="197">
        <v>0</v>
      </c>
      <c r="AD10" s="197">
        <v>0</v>
      </c>
      <c r="AE10" s="197">
        <v>25.62</v>
      </c>
      <c r="AF10" s="197">
        <v>0</v>
      </c>
      <c r="AG10" s="197">
        <v>0</v>
      </c>
      <c r="AH10" s="197">
        <v>0</v>
      </c>
      <c r="AI10" s="197">
        <v>48.53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43.92</v>
      </c>
      <c r="AQ10" s="197">
        <v>18.170000000000002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77.3</v>
      </c>
      <c r="L11" s="197">
        <v>19.329999999999998</v>
      </c>
      <c r="M11" s="197">
        <v>0</v>
      </c>
      <c r="N11" s="197">
        <v>14.22</v>
      </c>
      <c r="O11" s="197">
        <v>48.68</v>
      </c>
      <c r="P11" s="197">
        <v>49.39</v>
      </c>
      <c r="Q11" s="197">
        <v>0.97</v>
      </c>
      <c r="R11" s="197">
        <v>4.83</v>
      </c>
      <c r="S11" s="197">
        <v>1.93</v>
      </c>
      <c r="T11" s="197">
        <v>0</v>
      </c>
      <c r="U11" s="197">
        <v>234.56</v>
      </c>
      <c r="V11" s="197">
        <v>0</v>
      </c>
      <c r="W11" s="197">
        <v>7.3</v>
      </c>
      <c r="X11" s="197">
        <v>36.21</v>
      </c>
      <c r="Y11" s="197">
        <v>0</v>
      </c>
      <c r="Z11">
        <v>0</v>
      </c>
      <c r="AA11" s="197">
        <v>8.34</v>
      </c>
      <c r="AB11" s="197">
        <v>0</v>
      </c>
      <c r="AC11" s="197">
        <v>0</v>
      </c>
      <c r="AD11" s="197">
        <v>0</v>
      </c>
      <c r="AE11" s="197">
        <v>25.62</v>
      </c>
      <c r="AF11" s="197">
        <v>0</v>
      </c>
      <c r="AG11" s="197">
        <v>0</v>
      </c>
      <c r="AH11" s="197">
        <v>0</v>
      </c>
      <c r="AI11" s="197">
        <v>48.53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43.92</v>
      </c>
      <c r="AQ11" s="197">
        <v>9.66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77.3</v>
      </c>
      <c r="L12" s="197">
        <v>19.329999999999998</v>
      </c>
      <c r="M12" s="197">
        <v>0</v>
      </c>
      <c r="N12" s="197">
        <v>14.22</v>
      </c>
      <c r="O12" s="197">
        <v>48.68</v>
      </c>
      <c r="P12" s="197">
        <v>49.39</v>
      </c>
      <c r="Q12" s="197">
        <v>0.97</v>
      </c>
      <c r="R12" s="197">
        <v>4.83</v>
      </c>
      <c r="S12" s="197">
        <v>1.93</v>
      </c>
      <c r="T12" s="197">
        <v>0</v>
      </c>
      <c r="U12" s="197">
        <v>234.56</v>
      </c>
      <c r="V12" s="197">
        <v>0</v>
      </c>
      <c r="W12" s="197">
        <v>7.3</v>
      </c>
      <c r="X12" s="197">
        <v>36.21</v>
      </c>
      <c r="Y12" s="197">
        <v>0</v>
      </c>
      <c r="Z12">
        <v>0</v>
      </c>
      <c r="AA12" s="197">
        <v>8.34</v>
      </c>
      <c r="AB12" s="197">
        <v>0</v>
      </c>
      <c r="AC12" s="197">
        <v>0</v>
      </c>
      <c r="AD12" s="197">
        <v>0</v>
      </c>
      <c r="AE12" s="197">
        <v>25.62</v>
      </c>
      <c r="AF12" s="197">
        <v>0</v>
      </c>
      <c r="AG12" s="197">
        <v>0</v>
      </c>
      <c r="AH12" s="197">
        <v>0</v>
      </c>
      <c r="AI12" s="197">
        <v>48.53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43.92</v>
      </c>
      <c r="AQ12" s="197">
        <v>9.66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77.3</v>
      </c>
      <c r="L13" s="197">
        <v>19.329999999999998</v>
      </c>
      <c r="M13" s="197">
        <v>0</v>
      </c>
      <c r="N13" s="197">
        <v>14.22</v>
      </c>
      <c r="O13" s="197">
        <v>48.68</v>
      </c>
      <c r="P13" s="197">
        <v>49.39</v>
      </c>
      <c r="Q13" s="197">
        <v>0.97</v>
      </c>
      <c r="R13" s="197">
        <v>4.83</v>
      </c>
      <c r="S13" s="197">
        <v>1.93</v>
      </c>
      <c r="T13" s="197">
        <v>0</v>
      </c>
      <c r="U13" s="197">
        <v>234.56</v>
      </c>
      <c r="V13" s="197">
        <v>0</v>
      </c>
      <c r="W13" s="197">
        <v>5.08</v>
      </c>
      <c r="X13" s="197">
        <v>36.21</v>
      </c>
      <c r="Y13" s="197">
        <v>0</v>
      </c>
      <c r="Z13">
        <v>0</v>
      </c>
      <c r="AA13" s="197">
        <v>8.34</v>
      </c>
      <c r="AB13" s="197">
        <v>0</v>
      </c>
      <c r="AC13" s="197">
        <v>0</v>
      </c>
      <c r="AD13" s="197">
        <v>0</v>
      </c>
      <c r="AE13" s="197">
        <v>25.62</v>
      </c>
      <c r="AF13" s="197">
        <v>0</v>
      </c>
      <c r="AG13" s="197">
        <v>0</v>
      </c>
      <c r="AH13" s="197">
        <v>0</v>
      </c>
      <c r="AI13" s="197">
        <v>48.53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24.16</v>
      </c>
      <c r="AQ13" s="197">
        <v>9.66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77.3</v>
      </c>
      <c r="L14" s="197">
        <v>19.329999999999998</v>
      </c>
      <c r="M14" s="197">
        <v>0</v>
      </c>
      <c r="N14" s="197">
        <v>14.22</v>
      </c>
      <c r="O14" s="197">
        <v>48.68</v>
      </c>
      <c r="P14" s="197">
        <v>49.39</v>
      </c>
      <c r="Q14" s="197">
        <v>0.97</v>
      </c>
      <c r="R14" s="197">
        <v>4.83</v>
      </c>
      <c r="S14" s="197">
        <v>1.93</v>
      </c>
      <c r="T14" s="197">
        <v>0</v>
      </c>
      <c r="U14" s="197">
        <v>234.56</v>
      </c>
      <c r="V14" s="197">
        <v>0</v>
      </c>
      <c r="W14" s="197">
        <v>5.08</v>
      </c>
      <c r="X14" s="197">
        <v>36.21</v>
      </c>
      <c r="Y14" s="197">
        <v>0</v>
      </c>
      <c r="Z14">
        <v>0</v>
      </c>
      <c r="AA14" s="197">
        <v>8.34</v>
      </c>
      <c r="AB14" s="197">
        <v>0</v>
      </c>
      <c r="AC14" s="197">
        <v>0</v>
      </c>
      <c r="AD14" s="197">
        <v>0</v>
      </c>
      <c r="AE14" s="197">
        <v>25.62</v>
      </c>
      <c r="AF14" s="197">
        <v>0</v>
      </c>
      <c r="AG14" s="197">
        <v>0</v>
      </c>
      <c r="AH14" s="197">
        <v>0</v>
      </c>
      <c r="AI14" s="197">
        <v>48.53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24.16</v>
      </c>
      <c r="AQ14" s="197">
        <v>9.66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77.3</v>
      </c>
      <c r="L15" s="197">
        <v>19.329999999999998</v>
      </c>
      <c r="M15" s="197">
        <v>0</v>
      </c>
      <c r="N15" s="197">
        <v>14.22</v>
      </c>
      <c r="O15" s="197">
        <v>48.68</v>
      </c>
      <c r="P15" s="197">
        <v>49.39</v>
      </c>
      <c r="Q15" s="197">
        <v>0.97</v>
      </c>
      <c r="R15" s="197">
        <v>4.83</v>
      </c>
      <c r="S15" s="197">
        <v>1.93</v>
      </c>
      <c r="T15" s="197">
        <v>0</v>
      </c>
      <c r="U15" s="197">
        <v>234.56</v>
      </c>
      <c r="V15" s="197">
        <v>0</v>
      </c>
      <c r="W15" s="197">
        <v>5.08</v>
      </c>
      <c r="X15" s="197">
        <v>36.21</v>
      </c>
      <c r="Y15" s="197">
        <v>0</v>
      </c>
      <c r="Z15">
        <v>0</v>
      </c>
      <c r="AA15" s="197">
        <v>8.34</v>
      </c>
      <c r="AB15" s="197">
        <v>0</v>
      </c>
      <c r="AC15" s="197">
        <v>0</v>
      </c>
      <c r="AD15" s="197">
        <v>0</v>
      </c>
      <c r="AE15" s="197">
        <v>25.62</v>
      </c>
      <c r="AF15" s="197">
        <v>0</v>
      </c>
      <c r="AG15" s="197">
        <v>0</v>
      </c>
      <c r="AH15" s="197">
        <v>0</v>
      </c>
      <c r="AI15" s="197">
        <v>48.53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24.16</v>
      </c>
      <c r="AQ15" s="197">
        <v>9.66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77.3</v>
      </c>
      <c r="L16" s="197">
        <v>19.329999999999998</v>
      </c>
      <c r="M16" s="197">
        <v>0</v>
      </c>
      <c r="N16" s="197">
        <v>14.22</v>
      </c>
      <c r="O16" s="197">
        <v>48.68</v>
      </c>
      <c r="P16" s="197">
        <v>49.39</v>
      </c>
      <c r="Q16" s="197">
        <v>0.97</v>
      </c>
      <c r="R16" s="197">
        <v>4.83</v>
      </c>
      <c r="S16" s="197">
        <v>1.93</v>
      </c>
      <c r="T16" s="197">
        <v>0</v>
      </c>
      <c r="U16" s="197">
        <v>234.56</v>
      </c>
      <c r="V16" s="197">
        <v>0</v>
      </c>
      <c r="W16" s="197">
        <v>5.08</v>
      </c>
      <c r="X16" s="197">
        <v>36.21</v>
      </c>
      <c r="Y16" s="197">
        <v>0</v>
      </c>
      <c r="Z16">
        <v>0</v>
      </c>
      <c r="AA16" s="197">
        <v>8.34</v>
      </c>
      <c r="AB16" s="197">
        <v>0</v>
      </c>
      <c r="AC16" s="197">
        <v>0</v>
      </c>
      <c r="AD16" s="197">
        <v>0</v>
      </c>
      <c r="AE16" s="197">
        <v>25.62</v>
      </c>
      <c r="AF16" s="197">
        <v>0</v>
      </c>
      <c r="AG16" s="197">
        <v>0</v>
      </c>
      <c r="AH16" s="197">
        <v>0</v>
      </c>
      <c r="AI16" s="197">
        <v>48.53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24.16</v>
      </c>
      <c r="AQ16" s="197">
        <v>9.66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77.3</v>
      </c>
      <c r="L17" s="197">
        <v>19.329999999999998</v>
      </c>
      <c r="M17" s="197">
        <v>0</v>
      </c>
      <c r="N17" s="197">
        <v>14.22</v>
      </c>
      <c r="O17" s="197">
        <v>48.68</v>
      </c>
      <c r="P17" s="197">
        <v>49.39</v>
      </c>
      <c r="Q17" s="197">
        <v>0.97</v>
      </c>
      <c r="R17" s="197">
        <v>4.83</v>
      </c>
      <c r="S17" s="197">
        <v>1.93</v>
      </c>
      <c r="T17" s="197">
        <v>0</v>
      </c>
      <c r="U17" s="197">
        <v>234.56</v>
      </c>
      <c r="V17" s="197">
        <v>0</v>
      </c>
      <c r="W17" s="197">
        <v>5.08</v>
      </c>
      <c r="X17" s="197">
        <v>36.21</v>
      </c>
      <c r="Y17" s="197">
        <v>0</v>
      </c>
      <c r="Z17">
        <v>0</v>
      </c>
      <c r="AA17" s="197">
        <v>8.34</v>
      </c>
      <c r="AB17" s="197">
        <v>0</v>
      </c>
      <c r="AC17" s="197">
        <v>0</v>
      </c>
      <c r="AD17" s="197">
        <v>0</v>
      </c>
      <c r="AE17" s="197">
        <v>25.62</v>
      </c>
      <c r="AF17" s="197">
        <v>0</v>
      </c>
      <c r="AG17" s="197">
        <v>0</v>
      </c>
      <c r="AH17" s="197">
        <v>0</v>
      </c>
      <c r="AI17" s="197">
        <v>48.53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24.16</v>
      </c>
      <c r="AQ17" s="197">
        <v>9.66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77.3</v>
      </c>
      <c r="L18" s="197">
        <v>19.329999999999998</v>
      </c>
      <c r="M18" s="197">
        <v>0</v>
      </c>
      <c r="N18" s="197">
        <v>14.22</v>
      </c>
      <c r="O18" s="197">
        <v>48.68</v>
      </c>
      <c r="P18" s="197">
        <v>49.39</v>
      </c>
      <c r="Q18" s="197">
        <v>0.97</v>
      </c>
      <c r="R18" s="197">
        <v>4.83</v>
      </c>
      <c r="S18" s="197">
        <v>1.93</v>
      </c>
      <c r="T18" s="197">
        <v>0</v>
      </c>
      <c r="U18" s="197">
        <v>234.56</v>
      </c>
      <c r="V18" s="197">
        <v>0</v>
      </c>
      <c r="W18" s="197">
        <v>5.08</v>
      </c>
      <c r="X18" s="197">
        <v>36.21</v>
      </c>
      <c r="Y18" s="197">
        <v>0</v>
      </c>
      <c r="Z18">
        <v>0</v>
      </c>
      <c r="AA18" s="197">
        <v>8.34</v>
      </c>
      <c r="AB18" s="197">
        <v>0</v>
      </c>
      <c r="AC18" s="197">
        <v>0</v>
      </c>
      <c r="AD18" s="197">
        <v>0</v>
      </c>
      <c r="AE18" s="197">
        <v>25.62</v>
      </c>
      <c r="AF18" s="197">
        <v>0</v>
      </c>
      <c r="AG18" s="197">
        <v>0</v>
      </c>
      <c r="AH18" s="197">
        <v>0</v>
      </c>
      <c r="AI18" s="197">
        <v>48.53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24.16</v>
      </c>
      <c r="AQ18" s="197">
        <v>9.66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77.3</v>
      </c>
      <c r="L19" s="197">
        <v>19.329999999999998</v>
      </c>
      <c r="M19" s="197">
        <v>0</v>
      </c>
      <c r="N19" s="197">
        <v>14.22</v>
      </c>
      <c r="O19" s="197">
        <v>48.68</v>
      </c>
      <c r="P19" s="197">
        <v>49.39</v>
      </c>
      <c r="Q19" s="197">
        <v>0.97</v>
      </c>
      <c r="R19" s="197">
        <v>4.83</v>
      </c>
      <c r="S19" s="197">
        <v>1.93</v>
      </c>
      <c r="T19" s="197">
        <v>0</v>
      </c>
      <c r="U19" s="197">
        <v>234.56</v>
      </c>
      <c r="V19" s="197">
        <v>0</v>
      </c>
      <c r="W19" s="197">
        <v>5.08</v>
      </c>
      <c r="X19" s="197">
        <v>36.21</v>
      </c>
      <c r="Y19" s="197">
        <v>0</v>
      </c>
      <c r="Z19">
        <v>0</v>
      </c>
      <c r="AA19" s="197">
        <v>8.34</v>
      </c>
      <c r="AB19" s="197">
        <v>0</v>
      </c>
      <c r="AC19" s="197">
        <v>0</v>
      </c>
      <c r="AD19" s="197">
        <v>0</v>
      </c>
      <c r="AE19" s="197">
        <v>25.62</v>
      </c>
      <c r="AF19" s="197">
        <v>0</v>
      </c>
      <c r="AG19" s="197">
        <v>0</v>
      </c>
      <c r="AH19" s="197">
        <v>0</v>
      </c>
      <c r="AI19" s="197">
        <v>48.53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24.16</v>
      </c>
      <c r="AQ19" s="197">
        <v>9.66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77.3</v>
      </c>
      <c r="L20" s="197">
        <v>19.329999999999998</v>
      </c>
      <c r="M20" s="197">
        <v>0</v>
      </c>
      <c r="N20" s="197">
        <v>14.22</v>
      </c>
      <c r="O20" s="197">
        <v>48.68</v>
      </c>
      <c r="P20" s="197">
        <v>49.39</v>
      </c>
      <c r="Q20" s="197">
        <v>0.97</v>
      </c>
      <c r="R20" s="197">
        <v>4.83</v>
      </c>
      <c r="S20" s="197">
        <v>1.93</v>
      </c>
      <c r="T20" s="197">
        <v>0</v>
      </c>
      <c r="U20" s="197">
        <v>234.56</v>
      </c>
      <c r="V20" s="197">
        <v>0</v>
      </c>
      <c r="W20" s="197">
        <v>5.08</v>
      </c>
      <c r="X20" s="197">
        <v>36.21</v>
      </c>
      <c r="Y20" s="197">
        <v>0</v>
      </c>
      <c r="Z20">
        <v>0</v>
      </c>
      <c r="AA20" s="197">
        <v>8.58</v>
      </c>
      <c r="AB20" s="197">
        <v>0</v>
      </c>
      <c r="AC20" s="197">
        <v>0</v>
      </c>
      <c r="AD20" s="197">
        <v>0</v>
      </c>
      <c r="AE20" s="197">
        <v>25.14</v>
      </c>
      <c r="AF20" s="197">
        <v>0</v>
      </c>
      <c r="AG20" s="197">
        <v>0</v>
      </c>
      <c r="AH20" s="197">
        <v>0</v>
      </c>
      <c r="AI20" s="197">
        <v>48.53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24.16</v>
      </c>
      <c r="AQ20" s="197">
        <v>9.66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77.3</v>
      </c>
      <c r="L21" s="197">
        <v>19.329999999999998</v>
      </c>
      <c r="M21" s="197">
        <v>0</v>
      </c>
      <c r="N21" s="197">
        <v>14.22</v>
      </c>
      <c r="O21" s="197">
        <v>48.68</v>
      </c>
      <c r="P21" s="197">
        <v>49.39</v>
      </c>
      <c r="Q21" s="197">
        <v>0.97</v>
      </c>
      <c r="R21" s="197">
        <v>4.83</v>
      </c>
      <c r="S21" s="197">
        <v>1.93</v>
      </c>
      <c r="T21" s="197">
        <v>0</v>
      </c>
      <c r="U21" s="197">
        <v>234.56</v>
      </c>
      <c r="V21" s="197">
        <v>0</v>
      </c>
      <c r="W21" s="197">
        <v>5.08</v>
      </c>
      <c r="X21" s="197">
        <v>36.21</v>
      </c>
      <c r="Y21" s="197">
        <v>0</v>
      </c>
      <c r="Z21">
        <v>0</v>
      </c>
      <c r="AA21" s="197">
        <v>8.58</v>
      </c>
      <c r="AB21" s="197">
        <v>0</v>
      </c>
      <c r="AC21" s="197">
        <v>0</v>
      </c>
      <c r="AD21" s="197">
        <v>0</v>
      </c>
      <c r="AE21" s="197">
        <v>25.14</v>
      </c>
      <c r="AF21" s="197">
        <v>0</v>
      </c>
      <c r="AG21" s="197">
        <v>0</v>
      </c>
      <c r="AH21" s="197">
        <v>0</v>
      </c>
      <c r="AI21" s="197">
        <v>48.53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24.16</v>
      </c>
      <c r="AQ21" s="197">
        <v>9.66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77.3</v>
      </c>
      <c r="L22" s="197">
        <v>19.329999999999998</v>
      </c>
      <c r="M22" s="197">
        <v>0</v>
      </c>
      <c r="N22" s="197">
        <v>14.22</v>
      </c>
      <c r="O22" s="197">
        <v>48.68</v>
      </c>
      <c r="P22" s="197">
        <v>49.39</v>
      </c>
      <c r="Q22" s="197">
        <v>0.97</v>
      </c>
      <c r="R22" s="197">
        <v>4.83</v>
      </c>
      <c r="S22" s="197">
        <v>1.93</v>
      </c>
      <c r="T22" s="197">
        <v>0</v>
      </c>
      <c r="U22" s="197">
        <v>234.56</v>
      </c>
      <c r="V22" s="197">
        <v>0</v>
      </c>
      <c r="W22" s="197">
        <v>5.08</v>
      </c>
      <c r="X22" s="197">
        <v>36.21</v>
      </c>
      <c r="Y22" s="197">
        <v>0</v>
      </c>
      <c r="Z22">
        <v>0</v>
      </c>
      <c r="AA22" s="197">
        <v>8.58</v>
      </c>
      <c r="AB22" s="197">
        <v>0</v>
      </c>
      <c r="AC22" s="197">
        <v>0</v>
      </c>
      <c r="AD22" s="197">
        <v>0</v>
      </c>
      <c r="AE22" s="197">
        <v>25.14</v>
      </c>
      <c r="AF22" s="197">
        <v>0</v>
      </c>
      <c r="AG22" s="197">
        <v>0</v>
      </c>
      <c r="AH22" s="197">
        <v>0</v>
      </c>
      <c r="AI22" s="197">
        <v>48.53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24.16</v>
      </c>
      <c r="AQ22" s="197">
        <v>9.66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77.3</v>
      </c>
      <c r="L23" s="197">
        <v>19.329999999999998</v>
      </c>
      <c r="M23" s="197">
        <v>0</v>
      </c>
      <c r="N23" s="197">
        <v>14.22</v>
      </c>
      <c r="O23" s="197">
        <v>48.68</v>
      </c>
      <c r="P23" s="197">
        <v>49.39</v>
      </c>
      <c r="Q23" s="197">
        <v>0.97</v>
      </c>
      <c r="R23" s="197">
        <v>4.83</v>
      </c>
      <c r="S23" s="197">
        <v>1.93</v>
      </c>
      <c r="T23" s="197">
        <v>0</v>
      </c>
      <c r="U23" s="197">
        <v>234.56</v>
      </c>
      <c r="V23" s="197">
        <v>0</v>
      </c>
      <c r="W23" s="197">
        <v>5.08</v>
      </c>
      <c r="X23" s="197">
        <v>36.21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25.14</v>
      </c>
      <c r="AF23" s="197">
        <v>0</v>
      </c>
      <c r="AG23" s="197">
        <v>0</v>
      </c>
      <c r="AH23" s="197">
        <v>0</v>
      </c>
      <c r="AI23" s="197">
        <v>48.53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24.16</v>
      </c>
      <c r="AQ23" s="197">
        <v>9.66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77.3</v>
      </c>
      <c r="L24" s="197">
        <v>19.329999999999998</v>
      </c>
      <c r="M24" s="197">
        <v>0</v>
      </c>
      <c r="N24" s="197">
        <v>14.22</v>
      </c>
      <c r="O24" s="197">
        <v>48.68</v>
      </c>
      <c r="P24" s="197">
        <v>49.39</v>
      </c>
      <c r="Q24" s="197">
        <v>0.97</v>
      </c>
      <c r="R24" s="197">
        <v>4.83</v>
      </c>
      <c r="S24" s="197">
        <v>1.93</v>
      </c>
      <c r="T24" s="197">
        <v>0</v>
      </c>
      <c r="U24" s="197">
        <v>234.56</v>
      </c>
      <c r="V24" s="197">
        <v>0</v>
      </c>
      <c r="W24" s="197">
        <v>5.08</v>
      </c>
      <c r="X24" s="197">
        <v>36.21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25.14</v>
      </c>
      <c r="AF24" s="197">
        <v>0</v>
      </c>
      <c r="AG24" s="197">
        <v>0</v>
      </c>
      <c r="AH24" s="197">
        <v>0</v>
      </c>
      <c r="AI24" s="197">
        <v>48.53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24.16</v>
      </c>
      <c r="AQ24" s="197">
        <v>9.66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77.3</v>
      </c>
      <c r="L25" s="197">
        <v>19.329999999999998</v>
      </c>
      <c r="M25" s="197">
        <v>0</v>
      </c>
      <c r="N25" s="197">
        <v>14.22</v>
      </c>
      <c r="O25" s="197">
        <v>48.68</v>
      </c>
      <c r="P25" s="197">
        <v>49.39</v>
      </c>
      <c r="Q25" s="197">
        <v>0.97</v>
      </c>
      <c r="R25" s="197">
        <v>4.83</v>
      </c>
      <c r="S25" s="197">
        <v>1.93</v>
      </c>
      <c r="T25" s="197">
        <v>0</v>
      </c>
      <c r="U25" s="197">
        <v>234.56</v>
      </c>
      <c r="V25" s="197">
        <v>0</v>
      </c>
      <c r="W25" s="197">
        <v>7.3</v>
      </c>
      <c r="X25" s="197">
        <v>36.21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25.14</v>
      </c>
      <c r="AF25" s="197">
        <v>0</v>
      </c>
      <c r="AG25" s="197">
        <v>0</v>
      </c>
      <c r="AH25" s="197">
        <v>0</v>
      </c>
      <c r="AI25" s="197">
        <v>48.53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43.92</v>
      </c>
      <c r="AQ25" s="197">
        <v>9.66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77.3</v>
      </c>
      <c r="L26" s="197">
        <v>19.329999999999998</v>
      </c>
      <c r="M26" s="197">
        <v>0</v>
      </c>
      <c r="N26" s="197">
        <v>14.22</v>
      </c>
      <c r="O26" s="197">
        <v>48.68</v>
      </c>
      <c r="P26" s="197">
        <v>49.39</v>
      </c>
      <c r="Q26" s="197">
        <v>0.97</v>
      </c>
      <c r="R26" s="197">
        <v>4.83</v>
      </c>
      <c r="S26" s="197">
        <v>1.93</v>
      </c>
      <c r="T26" s="197">
        <v>0</v>
      </c>
      <c r="U26" s="197">
        <v>234.56</v>
      </c>
      <c r="V26" s="197">
        <v>0</v>
      </c>
      <c r="W26" s="197">
        <v>7.3</v>
      </c>
      <c r="X26" s="197">
        <v>36.21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25.14</v>
      </c>
      <c r="AF26" s="197">
        <v>0</v>
      </c>
      <c r="AG26" s="197">
        <v>0</v>
      </c>
      <c r="AH26" s="197">
        <v>0</v>
      </c>
      <c r="AI26" s="197">
        <v>48.53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43.92</v>
      </c>
      <c r="AQ26" s="197">
        <v>9.66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77.3</v>
      </c>
      <c r="L27" s="197">
        <v>19.329999999999998</v>
      </c>
      <c r="M27" s="197">
        <v>0</v>
      </c>
      <c r="N27" s="197">
        <v>14.22</v>
      </c>
      <c r="O27" s="197">
        <v>48.68</v>
      </c>
      <c r="P27" s="197">
        <v>49.39</v>
      </c>
      <c r="Q27" s="197">
        <v>0.97</v>
      </c>
      <c r="R27" s="197">
        <v>4.83</v>
      </c>
      <c r="S27" s="197">
        <v>1.93</v>
      </c>
      <c r="T27" s="197">
        <v>0</v>
      </c>
      <c r="U27" s="197">
        <v>234.56</v>
      </c>
      <c r="V27" s="197">
        <v>2.8</v>
      </c>
      <c r="W27" s="197">
        <v>7.3</v>
      </c>
      <c r="X27" s="197">
        <v>36.21</v>
      </c>
      <c r="Y27" s="197">
        <v>0</v>
      </c>
      <c r="Z27">
        <v>0</v>
      </c>
      <c r="AA27" s="197">
        <v>8.58</v>
      </c>
      <c r="AB27" s="197">
        <v>0</v>
      </c>
      <c r="AC27" s="197">
        <v>0</v>
      </c>
      <c r="AD27" s="197">
        <v>0</v>
      </c>
      <c r="AE27" s="197">
        <v>25.14</v>
      </c>
      <c r="AF27" s="197">
        <v>0</v>
      </c>
      <c r="AG27" s="197">
        <v>0</v>
      </c>
      <c r="AH27" s="197">
        <v>0</v>
      </c>
      <c r="AI27" s="197">
        <v>48.53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43.92</v>
      </c>
      <c r="AQ27" s="197">
        <v>18.170000000000002</v>
      </c>
      <c r="AR27" s="197">
        <v>0.59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77.3</v>
      </c>
      <c r="L28" s="197">
        <v>19.329999999999998</v>
      </c>
      <c r="M28" s="197">
        <v>0</v>
      </c>
      <c r="N28" s="197">
        <v>14.22</v>
      </c>
      <c r="O28" s="197">
        <v>48.68</v>
      </c>
      <c r="P28" s="197">
        <v>49.39</v>
      </c>
      <c r="Q28" s="197">
        <v>0.97</v>
      </c>
      <c r="R28" s="197">
        <v>10.41</v>
      </c>
      <c r="S28" s="197">
        <v>1.93</v>
      </c>
      <c r="T28" s="197">
        <v>0</v>
      </c>
      <c r="U28" s="197">
        <v>234.56</v>
      </c>
      <c r="V28" s="197">
        <v>2.8</v>
      </c>
      <c r="W28" s="197">
        <v>7.3</v>
      </c>
      <c r="X28" s="197">
        <v>36.21</v>
      </c>
      <c r="Y28" s="197">
        <v>0</v>
      </c>
      <c r="Z28">
        <v>0</v>
      </c>
      <c r="AA28" s="197">
        <v>8.58</v>
      </c>
      <c r="AB28" s="197">
        <v>0</v>
      </c>
      <c r="AC28" s="197">
        <v>0</v>
      </c>
      <c r="AD28" s="197">
        <v>0</v>
      </c>
      <c r="AE28" s="197">
        <v>25.62</v>
      </c>
      <c r="AF28" s="197">
        <v>0</v>
      </c>
      <c r="AG28" s="197">
        <v>0</v>
      </c>
      <c r="AH28" s="197">
        <v>0</v>
      </c>
      <c r="AI28" s="197">
        <v>48.53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43.92</v>
      </c>
      <c r="AQ28" s="197">
        <v>18.170000000000002</v>
      </c>
      <c r="AR28" s="197">
        <v>2.0099999999999998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145.69999999999999</v>
      </c>
      <c r="L29" s="197">
        <v>39.520000000000003</v>
      </c>
      <c r="M29" s="197">
        <v>0</v>
      </c>
      <c r="N29" s="197">
        <v>14.22</v>
      </c>
      <c r="O29" s="197">
        <v>48.68</v>
      </c>
      <c r="P29" s="197">
        <v>49.39</v>
      </c>
      <c r="Q29" s="197">
        <v>2.4500000000000002</v>
      </c>
      <c r="R29" s="197">
        <v>10.41</v>
      </c>
      <c r="S29" s="197">
        <v>6.46</v>
      </c>
      <c r="T29" s="197">
        <v>0</v>
      </c>
      <c r="U29" s="197">
        <v>235.43</v>
      </c>
      <c r="V29" s="197">
        <v>2.8</v>
      </c>
      <c r="W29" s="197">
        <v>7.3</v>
      </c>
      <c r="X29" s="197">
        <v>36.21</v>
      </c>
      <c r="Y29" s="197">
        <v>0</v>
      </c>
      <c r="Z29">
        <v>0</v>
      </c>
      <c r="AA29" s="197">
        <v>8.58</v>
      </c>
      <c r="AB29" s="197">
        <v>0</v>
      </c>
      <c r="AC29" s="197">
        <v>0</v>
      </c>
      <c r="AD29" s="197">
        <v>0</v>
      </c>
      <c r="AE29" s="197">
        <v>25.62</v>
      </c>
      <c r="AF29" s="197">
        <v>0</v>
      </c>
      <c r="AG29" s="197">
        <v>0</v>
      </c>
      <c r="AH29" s="197">
        <v>0</v>
      </c>
      <c r="AI29" s="197">
        <v>48.53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43.92</v>
      </c>
      <c r="AQ29" s="197">
        <v>18.170000000000002</v>
      </c>
      <c r="AR29" s="197">
        <v>5.31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158.63</v>
      </c>
      <c r="L30" s="197">
        <v>42.02</v>
      </c>
      <c r="M30" s="197">
        <v>0</v>
      </c>
      <c r="N30" s="197">
        <v>14.22</v>
      </c>
      <c r="O30" s="197">
        <v>48.68</v>
      </c>
      <c r="P30" s="197">
        <v>49.39</v>
      </c>
      <c r="Q30" s="197">
        <v>2.4500000000000002</v>
      </c>
      <c r="R30" s="197">
        <v>10.41</v>
      </c>
      <c r="S30" s="197">
        <v>6.47</v>
      </c>
      <c r="T30" s="197">
        <v>0</v>
      </c>
      <c r="U30" s="197">
        <v>235.46</v>
      </c>
      <c r="V30" s="197">
        <v>2.8</v>
      </c>
      <c r="W30" s="197">
        <v>7.3</v>
      </c>
      <c r="X30" s="197">
        <v>36.21</v>
      </c>
      <c r="Y30" s="197">
        <v>0</v>
      </c>
      <c r="Z30">
        <v>0</v>
      </c>
      <c r="AA30" s="197">
        <v>8.58</v>
      </c>
      <c r="AB30" s="197">
        <v>0</v>
      </c>
      <c r="AC30" s="197">
        <v>0</v>
      </c>
      <c r="AD30" s="197">
        <v>0</v>
      </c>
      <c r="AE30" s="197">
        <v>25.62</v>
      </c>
      <c r="AF30" s="197">
        <v>0</v>
      </c>
      <c r="AG30" s="197">
        <v>0</v>
      </c>
      <c r="AH30" s="197">
        <v>0</v>
      </c>
      <c r="AI30" s="197">
        <v>45.67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43.92</v>
      </c>
      <c r="AQ30" s="197">
        <v>18.170000000000002</v>
      </c>
      <c r="AR30" s="197">
        <v>11.08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158.63</v>
      </c>
      <c r="L31" s="197">
        <v>43.49</v>
      </c>
      <c r="M31" s="197">
        <v>0</v>
      </c>
      <c r="N31" s="197">
        <v>14.22</v>
      </c>
      <c r="O31" s="197">
        <v>48.68</v>
      </c>
      <c r="P31" s="197">
        <v>49.39</v>
      </c>
      <c r="Q31" s="197">
        <v>2.4500000000000002</v>
      </c>
      <c r="R31" s="197">
        <v>10.41</v>
      </c>
      <c r="S31" s="197">
        <v>6.47</v>
      </c>
      <c r="T31" s="197">
        <v>0</v>
      </c>
      <c r="U31" s="197">
        <v>235.46</v>
      </c>
      <c r="V31" s="197">
        <v>2.8</v>
      </c>
      <c r="W31" s="197">
        <v>7.3</v>
      </c>
      <c r="X31" s="197">
        <v>36.21</v>
      </c>
      <c r="Y31" s="197">
        <v>0</v>
      </c>
      <c r="Z31">
        <v>0</v>
      </c>
      <c r="AA31" s="197">
        <v>8.58</v>
      </c>
      <c r="AB31" s="197">
        <v>0</v>
      </c>
      <c r="AC31" s="197">
        <v>0</v>
      </c>
      <c r="AD31" s="197">
        <v>0</v>
      </c>
      <c r="AE31" s="197">
        <v>25.62</v>
      </c>
      <c r="AF31" s="197">
        <v>0</v>
      </c>
      <c r="AG31" s="197">
        <v>0</v>
      </c>
      <c r="AH31" s="197">
        <v>0</v>
      </c>
      <c r="AI31" s="197">
        <v>48.53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43.92</v>
      </c>
      <c r="AQ31" s="197">
        <v>18.170000000000002</v>
      </c>
      <c r="AR31" s="197">
        <v>20.37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89.9</v>
      </c>
      <c r="L32" s="197">
        <v>34.31</v>
      </c>
      <c r="M32" s="197">
        <v>0</v>
      </c>
      <c r="N32" s="197">
        <v>14.22</v>
      </c>
      <c r="O32" s="197">
        <v>48.68</v>
      </c>
      <c r="P32" s="197">
        <v>49.39</v>
      </c>
      <c r="Q32" s="197">
        <v>0.97</v>
      </c>
      <c r="R32" s="197">
        <v>10.41</v>
      </c>
      <c r="S32" s="197">
        <v>1.93</v>
      </c>
      <c r="T32" s="197">
        <v>0</v>
      </c>
      <c r="U32" s="197">
        <v>235.46</v>
      </c>
      <c r="V32" s="197">
        <v>2.8</v>
      </c>
      <c r="W32" s="197">
        <v>7.3</v>
      </c>
      <c r="X32" s="197">
        <v>36.21</v>
      </c>
      <c r="Y32" s="197">
        <v>0</v>
      </c>
      <c r="Z32">
        <v>0</v>
      </c>
      <c r="AA32" s="197">
        <v>8.58</v>
      </c>
      <c r="AB32" s="197">
        <v>0</v>
      </c>
      <c r="AC32" s="197">
        <v>0</v>
      </c>
      <c r="AD32" s="197">
        <v>0</v>
      </c>
      <c r="AE32" s="197">
        <v>25.62</v>
      </c>
      <c r="AF32" s="197">
        <v>0</v>
      </c>
      <c r="AG32" s="197">
        <v>0</v>
      </c>
      <c r="AH32" s="197">
        <v>0</v>
      </c>
      <c r="AI32" s="197">
        <v>48.53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43.92</v>
      </c>
      <c r="AQ32" s="197">
        <v>18.170000000000002</v>
      </c>
      <c r="AR32" s="197">
        <v>23.59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76.650000000000006</v>
      </c>
      <c r="L33" s="197">
        <v>19.329999999999998</v>
      </c>
      <c r="M33" s="197">
        <v>0</v>
      </c>
      <c r="N33" s="197">
        <v>14.22</v>
      </c>
      <c r="O33" s="197">
        <v>48.68</v>
      </c>
      <c r="P33" s="197">
        <v>49.39</v>
      </c>
      <c r="Q33" s="197">
        <v>0.97</v>
      </c>
      <c r="R33" s="197">
        <v>10.41</v>
      </c>
      <c r="S33" s="197">
        <v>1.93</v>
      </c>
      <c r="T33" s="197">
        <v>0</v>
      </c>
      <c r="U33" s="197">
        <v>235.46</v>
      </c>
      <c r="V33" s="197">
        <v>2.8</v>
      </c>
      <c r="W33" s="197">
        <v>7.3</v>
      </c>
      <c r="X33" s="197">
        <v>36.21</v>
      </c>
      <c r="Y33" s="197">
        <v>0</v>
      </c>
      <c r="Z33">
        <v>0</v>
      </c>
      <c r="AA33" s="197">
        <v>8.58</v>
      </c>
      <c r="AB33" s="197">
        <v>0</v>
      </c>
      <c r="AC33" s="197">
        <v>0</v>
      </c>
      <c r="AD33" s="197">
        <v>0</v>
      </c>
      <c r="AE33" s="197">
        <v>25.62</v>
      </c>
      <c r="AF33" s="197">
        <v>0</v>
      </c>
      <c r="AG33" s="197">
        <v>0</v>
      </c>
      <c r="AH33" s="197">
        <v>0</v>
      </c>
      <c r="AI33" s="197">
        <v>48.53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43.92</v>
      </c>
      <c r="AQ33" s="197">
        <v>18.170000000000002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77.3</v>
      </c>
      <c r="L34" s="197">
        <v>19.329999999999998</v>
      </c>
      <c r="M34" s="197">
        <v>0</v>
      </c>
      <c r="N34" s="197">
        <v>14.22</v>
      </c>
      <c r="O34" s="197">
        <v>48.68</v>
      </c>
      <c r="P34" s="197">
        <v>49.39</v>
      </c>
      <c r="Q34" s="197">
        <v>0.97</v>
      </c>
      <c r="R34" s="197">
        <v>10.41</v>
      </c>
      <c r="S34" s="197">
        <v>1.93</v>
      </c>
      <c r="T34" s="197">
        <v>0</v>
      </c>
      <c r="U34" s="197">
        <v>235.46</v>
      </c>
      <c r="V34" s="197">
        <v>4.6900000000000004</v>
      </c>
      <c r="W34" s="197">
        <v>7.3</v>
      </c>
      <c r="X34" s="197">
        <v>36.21</v>
      </c>
      <c r="Y34" s="197">
        <v>0</v>
      </c>
      <c r="Z34">
        <v>0</v>
      </c>
      <c r="AA34" s="197">
        <v>8.58</v>
      </c>
      <c r="AB34" s="197">
        <v>0</v>
      </c>
      <c r="AC34" s="197">
        <v>0</v>
      </c>
      <c r="AD34" s="197">
        <v>0</v>
      </c>
      <c r="AE34" s="197">
        <v>25.62</v>
      </c>
      <c r="AF34" s="197">
        <v>0</v>
      </c>
      <c r="AG34" s="197">
        <v>0</v>
      </c>
      <c r="AH34" s="197">
        <v>0</v>
      </c>
      <c r="AI34" s="197">
        <v>48.53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43.92</v>
      </c>
      <c r="AQ34" s="197">
        <v>18.170000000000002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77.3</v>
      </c>
      <c r="L35" s="197">
        <v>19.329999999999998</v>
      </c>
      <c r="M35" s="197">
        <v>0</v>
      </c>
      <c r="N35" s="197">
        <v>14.22</v>
      </c>
      <c r="O35" s="197">
        <v>48.68</v>
      </c>
      <c r="P35" s="197">
        <v>49.39</v>
      </c>
      <c r="Q35" s="197">
        <v>0.97</v>
      </c>
      <c r="R35" s="197">
        <v>4.83</v>
      </c>
      <c r="S35" s="197">
        <v>1.93</v>
      </c>
      <c r="T35" s="197">
        <v>0</v>
      </c>
      <c r="U35" s="197">
        <v>235.46</v>
      </c>
      <c r="V35" s="197">
        <v>0</v>
      </c>
      <c r="W35" s="197">
        <v>7.3</v>
      </c>
      <c r="X35" s="197">
        <v>36.21</v>
      </c>
      <c r="Y35" s="197">
        <v>0</v>
      </c>
      <c r="Z35">
        <v>0</v>
      </c>
      <c r="AA35" s="197">
        <v>8.58</v>
      </c>
      <c r="AB35" s="197">
        <v>0</v>
      </c>
      <c r="AC35" s="197">
        <v>0</v>
      </c>
      <c r="AD35" s="197">
        <v>0</v>
      </c>
      <c r="AE35" s="197">
        <v>25.62</v>
      </c>
      <c r="AF35" s="197">
        <v>0</v>
      </c>
      <c r="AG35" s="197">
        <v>0</v>
      </c>
      <c r="AH35" s="197">
        <v>0</v>
      </c>
      <c r="AI35" s="197">
        <v>48.53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43.92</v>
      </c>
      <c r="AQ35" s="197">
        <v>9.66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77.3</v>
      </c>
      <c r="L36" s="197">
        <v>19.329999999999998</v>
      </c>
      <c r="M36" s="197">
        <v>0</v>
      </c>
      <c r="N36" s="197">
        <v>14.22</v>
      </c>
      <c r="O36" s="197">
        <v>48.68</v>
      </c>
      <c r="P36" s="197">
        <v>49.39</v>
      </c>
      <c r="Q36" s="197">
        <v>0.97</v>
      </c>
      <c r="R36" s="197">
        <v>4.83</v>
      </c>
      <c r="S36" s="197">
        <v>1.93</v>
      </c>
      <c r="T36" s="197">
        <v>0</v>
      </c>
      <c r="U36" s="197">
        <v>235.46</v>
      </c>
      <c r="V36" s="197">
        <v>0</v>
      </c>
      <c r="W36" s="197">
        <v>7.3</v>
      </c>
      <c r="X36" s="197">
        <v>36.21</v>
      </c>
      <c r="Y36" s="197">
        <v>0</v>
      </c>
      <c r="Z36">
        <v>0</v>
      </c>
      <c r="AA36" s="197">
        <v>8.58</v>
      </c>
      <c r="AB36" s="197">
        <v>0</v>
      </c>
      <c r="AC36" s="197">
        <v>0</v>
      </c>
      <c r="AD36" s="197">
        <v>0</v>
      </c>
      <c r="AE36" s="197">
        <v>25.62</v>
      </c>
      <c r="AF36" s="197">
        <v>0</v>
      </c>
      <c r="AG36" s="197">
        <v>0</v>
      </c>
      <c r="AH36" s="197">
        <v>0</v>
      </c>
      <c r="AI36" s="197">
        <v>48.53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43.92</v>
      </c>
      <c r="AQ36" s="197">
        <v>9.66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77.3</v>
      </c>
      <c r="L37" s="197">
        <v>19.329999999999998</v>
      </c>
      <c r="M37" s="197">
        <v>0</v>
      </c>
      <c r="N37" s="197">
        <v>14.22</v>
      </c>
      <c r="O37" s="197">
        <v>48.68</v>
      </c>
      <c r="P37" s="197">
        <v>49.39</v>
      </c>
      <c r="Q37" s="197">
        <v>0.97</v>
      </c>
      <c r="R37" s="197">
        <v>4.83</v>
      </c>
      <c r="S37" s="197">
        <v>1.93</v>
      </c>
      <c r="T37" s="197">
        <v>0</v>
      </c>
      <c r="U37" s="197">
        <v>235.46</v>
      </c>
      <c r="V37" s="197">
        <v>0</v>
      </c>
      <c r="W37" s="197">
        <v>7.3</v>
      </c>
      <c r="X37" s="197">
        <v>36.21</v>
      </c>
      <c r="Y37" s="197">
        <v>0</v>
      </c>
      <c r="Z37">
        <v>0</v>
      </c>
      <c r="AA37" s="197">
        <v>8.58</v>
      </c>
      <c r="AB37" s="197">
        <v>0</v>
      </c>
      <c r="AC37" s="197">
        <v>0</v>
      </c>
      <c r="AD37" s="197">
        <v>0</v>
      </c>
      <c r="AE37" s="197">
        <v>25.62</v>
      </c>
      <c r="AF37" s="197">
        <v>0</v>
      </c>
      <c r="AG37" s="197">
        <v>0</v>
      </c>
      <c r="AH37" s="197">
        <v>0</v>
      </c>
      <c r="AI37" s="197">
        <v>48.53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43.92</v>
      </c>
      <c r="AQ37" s="197">
        <v>9.66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77.3</v>
      </c>
      <c r="L38" s="197">
        <v>19.329999999999998</v>
      </c>
      <c r="M38" s="197">
        <v>0</v>
      </c>
      <c r="N38" s="197">
        <v>14.22</v>
      </c>
      <c r="O38" s="197">
        <v>48.68</v>
      </c>
      <c r="P38" s="197">
        <v>49.39</v>
      </c>
      <c r="Q38" s="197">
        <v>0.97</v>
      </c>
      <c r="R38" s="197">
        <v>4.83</v>
      </c>
      <c r="S38" s="197">
        <v>1.93</v>
      </c>
      <c r="T38" s="197">
        <v>0</v>
      </c>
      <c r="U38" s="197">
        <v>235.46</v>
      </c>
      <c r="V38" s="197">
        <v>0</v>
      </c>
      <c r="W38" s="197">
        <v>7.3</v>
      </c>
      <c r="X38" s="197">
        <v>36.21</v>
      </c>
      <c r="Y38" s="197">
        <v>0</v>
      </c>
      <c r="Z38">
        <v>0</v>
      </c>
      <c r="AA38" s="197">
        <v>8.58</v>
      </c>
      <c r="AB38" s="197">
        <v>0</v>
      </c>
      <c r="AC38" s="197">
        <v>0</v>
      </c>
      <c r="AD38" s="197">
        <v>0</v>
      </c>
      <c r="AE38" s="197">
        <v>25.62</v>
      </c>
      <c r="AF38" s="197">
        <v>0</v>
      </c>
      <c r="AG38" s="197">
        <v>0</v>
      </c>
      <c r="AH38" s="197">
        <v>0</v>
      </c>
      <c r="AI38" s="197">
        <v>48.53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43.92</v>
      </c>
      <c r="AQ38" s="197">
        <v>9.66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77.3</v>
      </c>
      <c r="L39" s="197">
        <v>19.329999999999998</v>
      </c>
      <c r="M39" s="197">
        <v>0</v>
      </c>
      <c r="N39" s="197">
        <v>14.22</v>
      </c>
      <c r="O39" s="197">
        <v>48.68</v>
      </c>
      <c r="P39" s="197">
        <v>49.39</v>
      </c>
      <c r="Q39" s="197">
        <v>0.97</v>
      </c>
      <c r="R39" s="197">
        <v>4.83</v>
      </c>
      <c r="S39" s="197">
        <v>1.93</v>
      </c>
      <c r="T39" s="197">
        <v>0</v>
      </c>
      <c r="U39" s="197">
        <v>235.46</v>
      </c>
      <c r="V39" s="197">
        <v>0</v>
      </c>
      <c r="W39" s="197">
        <v>3.87</v>
      </c>
      <c r="X39" s="197">
        <v>36.21</v>
      </c>
      <c r="Y39" s="197">
        <v>0</v>
      </c>
      <c r="Z39">
        <v>0</v>
      </c>
      <c r="AA39" s="197">
        <v>8.58</v>
      </c>
      <c r="AB39" s="197">
        <v>0</v>
      </c>
      <c r="AC39" s="197">
        <v>0</v>
      </c>
      <c r="AD39" s="197">
        <v>0</v>
      </c>
      <c r="AE39" s="197">
        <v>25.14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25</v>
      </c>
      <c r="AQ39" s="197">
        <v>9.66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72.7</v>
      </c>
      <c r="L40" s="197">
        <v>19.329999999999998</v>
      </c>
      <c r="M40" s="197">
        <v>0</v>
      </c>
      <c r="N40" s="197">
        <v>14.22</v>
      </c>
      <c r="O40" s="197">
        <v>48.68</v>
      </c>
      <c r="P40" s="197">
        <v>49.39</v>
      </c>
      <c r="Q40" s="197">
        <v>0.97</v>
      </c>
      <c r="R40" s="197">
        <v>4.83</v>
      </c>
      <c r="S40" s="197">
        <v>1.93</v>
      </c>
      <c r="T40" s="197">
        <v>0</v>
      </c>
      <c r="U40" s="197">
        <v>235.46</v>
      </c>
      <c r="V40" s="197">
        <v>0</v>
      </c>
      <c r="W40" s="197">
        <v>3.87</v>
      </c>
      <c r="X40" s="197">
        <v>36.21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25.14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25</v>
      </c>
      <c r="AQ40" s="197">
        <v>9.66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77.3</v>
      </c>
      <c r="L41" s="197">
        <v>19.329999999999998</v>
      </c>
      <c r="M41" s="197">
        <v>0</v>
      </c>
      <c r="N41" s="197">
        <v>14.22</v>
      </c>
      <c r="O41" s="197">
        <v>48.68</v>
      </c>
      <c r="P41" s="197">
        <v>49.39</v>
      </c>
      <c r="Q41" s="197">
        <v>0.97</v>
      </c>
      <c r="R41" s="197">
        <v>4.83</v>
      </c>
      <c r="S41" s="197">
        <v>1.93</v>
      </c>
      <c r="T41" s="197">
        <v>0</v>
      </c>
      <c r="U41" s="197">
        <v>235.46</v>
      </c>
      <c r="V41" s="197">
        <v>0</v>
      </c>
      <c r="W41" s="197">
        <v>3.87</v>
      </c>
      <c r="X41" s="197">
        <v>36.21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25.14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24.16</v>
      </c>
      <c r="AQ41" s="197">
        <v>9.66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77.3</v>
      </c>
      <c r="L42" s="197">
        <v>19.329999999999998</v>
      </c>
      <c r="M42" s="197">
        <v>0</v>
      </c>
      <c r="N42" s="197">
        <v>14.22</v>
      </c>
      <c r="O42" s="197">
        <v>48.68</v>
      </c>
      <c r="P42" s="197">
        <v>49.39</v>
      </c>
      <c r="Q42" s="197">
        <v>0.96</v>
      </c>
      <c r="R42" s="197">
        <v>4.83</v>
      </c>
      <c r="S42" s="197">
        <v>1.93</v>
      </c>
      <c r="T42" s="197">
        <v>0</v>
      </c>
      <c r="U42" s="197">
        <v>235.46</v>
      </c>
      <c r="V42" s="197">
        <v>0</v>
      </c>
      <c r="W42" s="197">
        <v>3.87</v>
      </c>
      <c r="X42" s="197">
        <v>36.21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25.14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24.16</v>
      </c>
      <c r="AQ42" s="197">
        <v>9.66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77.3</v>
      </c>
      <c r="L43" s="197">
        <v>19.329999999999998</v>
      </c>
      <c r="M43" s="197">
        <v>0</v>
      </c>
      <c r="N43" s="197">
        <v>14.22</v>
      </c>
      <c r="O43" s="197">
        <v>48.68</v>
      </c>
      <c r="P43" s="197">
        <v>49.39</v>
      </c>
      <c r="Q43" s="197">
        <v>0.96</v>
      </c>
      <c r="R43" s="197">
        <v>4.83</v>
      </c>
      <c r="S43" s="197">
        <v>1.93</v>
      </c>
      <c r="T43" s="197">
        <v>0</v>
      </c>
      <c r="U43" s="197">
        <v>235.46</v>
      </c>
      <c r="V43" s="197">
        <v>0</v>
      </c>
      <c r="W43" s="197">
        <v>9.5399999999999991</v>
      </c>
      <c r="X43" s="197">
        <v>36.21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24.81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24.16</v>
      </c>
      <c r="AQ43" s="197">
        <v>9.3800000000000008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77.3</v>
      </c>
      <c r="L44" s="197">
        <v>19.329999999999998</v>
      </c>
      <c r="M44" s="197">
        <v>0</v>
      </c>
      <c r="N44" s="197">
        <v>14.22</v>
      </c>
      <c r="O44" s="197">
        <v>48.68</v>
      </c>
      <c r="P44" s="197">
        <v>49.39</v>
      </c>
      <c r="Q44" s="197">
        <v>0.96</v>
      </c>
      <c r="R44" s="197">
        <v>4.83</v>
      </c>
      <c r="S44" s="197">
        <v>1.93</v>
      </c>
      <c r="T44" s="197">
        <v>0</v>
      </c>
      <c r="U44" s="197">
        <v>235.46</v>
      </c>
      <c r="V44" s="197">
        <v>0</v>
      </c>
      <c r="W44" s="197">
        <v>9.84</v>
      </c>
      <c r="X44" s="197">
        <v>36.21</v>
      </c>
      <c r="Y44" s="197">
        <v>0</v>
      </c>
      <c r="Z44">
        <v>0</v>
      </c>
      <c r="AA44" s="197">
        <v>8.1</v>
      </c>
      <c r="AB44" s="197">
        <v>0</v>
      </c>
      <c r="AC44" s="197">
        <v>0</v>
      </c>
      <c r="AD44" s="197">
        <v>0</v>
      </c>
      <c r="AE44" s="197">
        <v>24.82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24.16</v>
      </c>
      <c r="AQ44" s="197">
        <v>9.3800000000000008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77.3</v>
      </c>
      <c r="L45" s="197">
        <v>19.329999999999998</v>
      </c>
      <c r="M45" s="197">
        <v>0</v>
      </c>
      <c r="N45" s="197">
        <v>14.22</v>
      </c>
      <c r="O45" s="197">
        <v>48.68</v>
      </c>
      <c r="P45" s="197">
        <v>49.39</v>
      </c>
      <c r="Q45" s="197">
        <v>0.97</v>
      </c>
      <c r="R45" s="197">
        <v>4.83</v>
      </c>
      <c r="S45" s="197">
        <v>1.93</v>
      </c>
      <c r="T45" s="197">
        <v>0</v>
      </c>
      <c r="U45" s="197">
        <v>235.46</v>
      </c>
      <c r="V45" s="197">
        <v>0</v>
      </c>
      <c r="W45" s="197">
        <v>9.84</v>
      </c>
      <c r="X45" s="197">
        <v>36.21</v>
      </c>
      <c r="Y45" s="197">
        <v>0</v>
      </c>
      <c r="Z45">
        <v>0</v>
      </c>
      <c r="AA45" s="197">
        <v>8.1</v>
      </c>
      <c r="AB45" s="197">
        <v>0</v>
      </c>
      <c r="AC45" s="197">
        <v>0</v>
      </c>
      <c r="AD45" s="197">
        <v>0</v>
      </c>
      <c r="AE45" s="197">
        <v>24.81</v>
      </c>
      <c r="AF45" s="197">
        <v>0</v>
      </c>
      <c r="AG45" s="197">
        <v>0</v>
      </c>
      <c r="AH45" s="197">
        <v>0</v>
      </c>
      <c r="AI45" s="197">
        <v>48.59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43.92</v>
      </c>
      <c r="AQ45" s="197">
        <v>18.170000000000002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77.3</v>
      </c>
      <c r="L46" s="197">
        <v>19.329999999999998</v>
      </c>
      <c r="M46" s="197">
        <v>0</v>
      </c>
      <c r="N46" s="197">
        <v>14.22</v>
      </c>
      <c r="O46" s="197">
        <v>48.68</v>
      </c>
      <c r="P46" s="197">
        <v>49.39</v>
      </c>
      <c r="Q46" s="197">
        <v>0.97</v>
      </c>
      <c r="R46" s="197">
        <v>4.83</v>
      </c>
      <c r="S46" s="197">
        <v>1.93</v>
      </c>
      <c r="T46" s="197">
        <v>0</v>
      </c>
      <c r="U46" s="197">
        <v>235.46</v>
      </c>
      <c r="V46" s="197">
        <v>0</v>
      </c>
      <c r="W46" s="197">
        <v>10.14</v>
      </c>
      <c r="X46" s="197">
        <v>36.21</v>
      </c>
      <c r="Y46" s="197">
        <v>0</v>
      </c>
      <c r="Z46">
        <v>0</v>
      </c>
      <c r="AA46" s="197">
        <v>8.1</v>
      </c>
      <c r="AB46" s="197">
        <v>0</v>
      </c>
      <c r="AC46" s="197">
        <v>0</v>
      </c>
      <c r="AD46" s="197">
        <v>0</v>
      </c>
      <c r="AE46" s="197">
        <v>24.81</v>
      </c>
      <c r="AF46" s="197">
        <v>0</v>
      </c>
      <c r="AG46" s="197">
        <v>0</v>
      </c>
      <c r="AH46" s="197">
        <v>0</v>
      </c>
      <c r="AI46" s="197">
        <v>48.59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43.92</v>
      </c>
      <c r="AQ46" s="197">
        <v>18.170000000000002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77.3</v>
      </c>
      <c r="L47" s="197">
        <v>19.329999999999998</v>
      </c>
      <c r="M47" s="197">
        <v>0</v>
      </c>
      <c r="N47" s="197">
        <v>14.22</v>
      </c>
      <c r="O47" s="197">
        <v>48.68</v>
      </c>
      <c r="P47" s="197">
        <v>49.39</v>
      </c>
      <c r="Q47" s="197">
        <v>0.97</v>
      </c>
      <c r="R47" s="197">
        <v>4.83</v>
      </c>
      <c r="S47" s="197">
        <v>1.93</v>
      </c>
      <c r="T47" s="197">
        <v>0</v>
      </c>
      <c r="U47" s="197">
        <v>235.46</v>
      </c>
      <c r="V47" s="197">
        <v>0</v>
      </c>
      <c r="W47" s="197">
        <v>10.14</v>
      </c>
      <c r="X47" s="197">
        <v>36.21</v>
      </c>
      <c r="Y47" s="197">
        <v>0</v>
      </c>
      <c r="Z47">
        <v>0</v>
      </c>
      <c r="AA47" s="197">
        <v>8.1</v>
      </c>
      <c r="AB47" s="197">
        <v>0</v>
      </c>
      <c r="AC47" s="197">
        <v>0</v>
      </c>
      <c r="AD47" s="197">
        <v>0</v>
      </c>
      <c r="AE47" s="197">
        <v>24.81</v>
      </c>
      <c r="AF47" s="197">
        <v>0</v>
      </c>
      <c r="AG47" s="197">
        <v>0</v>
      </c>
      <c r="AH47" s="197">
        <v>0</v>
      </c>
      <c r="AI47" s="197">
        <v>45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43.92</v>
      </c>
      <c r="AQ47" s="197">
        <v>18.170000000000002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77.3</v>
      </c>
      <c r="L48" s="197">
        <v>19.329999999999998</v>
      </c>
      <c r="M48" s="197">
        <v>0</v>
      </c>
      <c r="N48" s="197">
        <v>14.22</v>
      </c>
      <c r="O48" s="197">
        <v>48.68</v>
      </c>
      <c r="P48" s="197">
        <v>49.39</v>
      </c>
      <c r="Q48" s="197">
        <v>0.97</v>
      </c>
      <c r="R48" s="197">
        <v>4.83</v>
      </c>
      <c r="S48" s="197">
        <v>1.93</v>
      </c>
      <c r="T48" s="197">
        <v>0</v>
      </c>
      <c r="U48" s="197">
        <v>235.46</v>
      </c>
      <c r="V48" s="197">
        <v>0</v>
      </c>
      <c r="W48" s="197">
        <v>10.28</v>
      </c>
      <c r="X48" s="197">
        <v>36.21</v>
      </c>
      <c r="Y48" s="197">
        <v>0</v>
      </c>
      <c r="Z48">
        <v>0</v>
      </c>
      <c r="AA48" s="197">
        <v>8.1</v>
      </c>
      <c r="AB48" s="197">
        <v>0</v>
      </c>
      <c r="AC48" s="197">
        <v>0</v>
      </c>
      <c r="AD48" s="197">
        <v>0</v>
      </c>
      <c r="AE48" s="197">
        <v>24.81</v>
      </c>
      <c r="AF48" s="197">
        <v>0</v>
      </c>
      <c r="AG48" s="197">
        <v>0</v>
      </c>
      <c r="AH48" s="197">
        <v>0</v>
      </c>
      <c r="AI48" s="197">
        <v>45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43.92</v>
      </c>
      <c r="AQ48" s="197">
        <v>18.170000000000002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77.3</v>
      </c>
      <c r="L49" s="197">
        <v>19.329999999999998</v>
      </c>
      <c r="M49" s="197">
        <v>0</v>
      </c>
      <c r="N49" s="197">
        <v>14.22</v>
      </c>
      <c r="O49" s="197">
        <v>48.68</v>
      </c>
      <c r="P49" s="197">
        <v>49.39</v>
      </c>
      <c r="Q49" s="197">
        <v>0.97</v>
      </c>
      <c r="R49" s="197">
        <v>4.83</v>
      </c>
      <c r="S49" s="197">
        <v>1.93</v>
      </c>
      <c r="T49" s="197">
        <v>0</v>
      </c>
      <c r="U49" s="197">
        <v>235.46</v>
      </c>
      <c r="V49" s="197">
        <v>2.52</v>
      </c>
      <c r="W49" s="197">
        <v>10.28</v>
      </c>
      <c r="X49" s="197">
        <v>36.21</v>
      </c>
      <c r="Y49" s="197">
        <v>0</v>
      </c>
      <c r="Z49">
        <v>0</v>
      </c>
      <c r="AA49" s="197">
        <v>8.1</v>
      </c>
      <c r="AB49" s="197">
        <v>0</v>
      </c>
      <c r="AC49" s="197">
        <v>0</v>
      </c>
      <c r="AD49" s="197">
        <v>0</v>
      </c>
      <c r="AE49" s="197">
        <v>24.81</v>
      </c>
      <c r="AF49" s="197">
        <v>0</v>
      </c>
      <c r="AG49" s="197">
        <v>0</v>
      </c>
      <c r="AH49" s="197">
        <v>0</v>
      </c>
      <c r="AI49" s="197">
        <v>45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43.92</v>
      </c>
      <c r="AQ49" s="197">
        <v>18.170000000000002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77.3</v>
      </c>
      <c r="L50" s="197">
        <v>19.329999999999998</v>
      </c>
      <c r="M50" s="197">
        <v>0</v>
      </c>
      <c r="N50" s="197">
        <v>14.22</v>
      </c>
      <c r="O50" s="197">
        <v>48.68</v>
      </c>
      <c r="P50" s="197">
        <v>49.39</v>
      </c>
      <c r="Q50" s="197">
        <v>0.97</v>
      </c>
      <c r="R50" s="197">
        <v>4.83</v>
      </c>
      <c r="S50" s="197">
        <v>1.93</v>
      </c>
      <c r="T50" s="197">
        <v>0</v>
      </c>
      <c r="U50" s="197">
        <v>235.46</v>
      </c>
      <c r="V50" s="197">
        <v>2.52</v>
      </c>
      <c r="W50" s="197">
        <v>10.28</v>
      </c>
      <c r="X50" s="197">
        <v>36.21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24.81</v>
      </c>
      <c r="AF50" s="197">
        <v>0</v>
      </c>
      <c r="AG50" s="197">
        <v>0</v>
      </c>
      <c r="AH50" s="197">
        <v>0</v>
      </c>
      <c r="AI50" s="197">
        <v>45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43.92</v>
      </c>
      <c r="AQ50" s="197">
        <v>18.170000000000002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77.3</v>
      </c>
      <c r="L51" s="197">
        <v>19.329999999999998</v>
      </c>
      <c r="M51" s="197">
        <v>0</v>
      </c>
      <c r="N51" s="197">
        <v>14.22</v>
      </c>
      <c r="O51" s="197">
        <v>48.68</v>
      </c>
      <c r="P51" s="197">
        <v>49.39</v>
      </c>
      <c r="Q51" s="197">
        <v>0.97</v>
      </c>
      <c r="R51" s="197">
        <v>4.83</v>
      </c>
      <c r="S51" s="197">
        <v>1.93</v>
      </c>
      <c r="T51" s="197">
        <v>0</v>
      </c>
      <c r="U51" s="197">
        <v>235.46</v>
      </c>
      <c r="V51" s="197">
        <v>2.52</v>
      </c>
      <c r="W51" s="197">
        <v>10.28</v>
      </c>
      <c r="X51" s="197">
        <v>36.21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24.81</v>
      </c>
      <c r="AF51" s="197">
        <v>0</v>
      </c>
      <c r="AG51" s="197">
        <v>0</v>
      </c>
      <c r="AH51" s="197">
        <v>0</v>
      </c>
      <c r="AI51" s="197">
        <v>45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43.92</v>
      </c>
      <c r="AQ51" s="197">
        <v>18.170000000000002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77.3</v>
      </c>
      <c r="L52" s="197">
        <v>19.329999999999998</v>
      </c>
      <c r="M52" s="197">
        <v>0</v>
      </c>
      <c r="N52" s="197">
        <v>14.22</v>
      </c>
      <c r="O52" s="197">
        <v>48.68</v>
      </c>
      <c r="P52" s="197">
        <v>49.39</v>
      </c>
      <c r="Q52" s="197">
        <v>0.97</v>
      </c>
      <c r="R52" s="197">
        <v>4.83</v>
      </c>
      <c r="S52" s="197">
        <v>1.93</v>
      </c>
      <c r="T52" s="197">
        <v>0</v>
      </c>
      <c r="U52" s="197">
        <v>235.46</v>
      </c>
      <c r="V52" s="197">
        <v>2.52</v>
      </c>
      <c r="W52" s="197">
        <v>10.28</v>
      </c>
      <c r="X52" s="197">
        <v>36.21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24.81</v>
      </c>
      <c r="AF52" s="197">
        <v>0</v>
      </c>
      <c r="AG52" s="197">
        <v>0</v>
      </c>
      <c r="AH52" s="197">
        <v>0</v>
      </c>
      <c r="AI52" s="197">
        <v>45.93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43.92</v>
      </c>
      <c r="AQ52" s="197">
        <v>18.170000000000002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77.3</v>
      </c>
      <c r="L53" s="197">
        <v>19.329999999999998</v>
      </c>
      <c r="M53" s="197">
        <v>0</v>
      </c>
      <c r="N53" s="197">
        <v>14.22</v>
      </c>
      <c r="O53" s="197">
        <v>48.68</v>
      </c>
      <c r="P53" s="197">
        <v>49.39</v>
      </c>
      <c r="Q53" s="197">
        <v>0.97</v>
      </c>
      <c r="R53" s="197">
        <v>10.41</v>
      </c>
      <c r="S53" s="197">
        <v>1.93</v>
      </c>
      <c r="T53" s="197">
        <v>0</v>
      </c>
      <c r="U53" s="197">
        <v>235.46</v>
      </c>
      <c r="V53" s="197">
        <v>2.8</v>
      </c>
      <c r="W53" s="197">
        <v>10.28</v>
      </c>
      <c r="X53" s="197">
        <v>36.21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24.81</v>
      </c>
      <c r="AF53" s="197">
        <v>0</v>
      </c>
      <c r="AG53" s="197">
        <v>0</v>
      </c>
      <c r="AH53" s="197">
        <v>0</v>
      </c>
      <c r="AI53" s="197">
        <v>45.93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43.92</v>
      </c>
      <c r="AQ53" s="197">
        <v>18.170000000000002</v>
      </c>
      <c r="AR53" s="197">
        <v>28.96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77.3</v>
      </c>
      <c r="L54" s="197">
        <v>19.329999999999998</v>
      </c>
      <c r="M54" s="197">
        <v>0</v>
      </c>
      <c r="N54" s="197">
        <v>14.22</v>
      </c>
      <c r="O54" s="197">
        <v>48.68</v>
      </c>
      <c r="P54" s="197">
        <v>49.39</v>
      </c>
      <c r="Q54" s="197">
        <v>0.97</v>
      </c>
      <c r="R54" s="197">
        <v>10.41</v>
      </c>
      <c r="S54" s="197">
        <v>1.93</v>
      </c>
      <c r="T54" s="197">
        <v>0</v>
      </c>
      <c r="U54" s="197">
        <v>235.46</v>
      </c>
      <c r="V54" s="197">
        <v>2.8</v>
      </c>
      <c r="W54" s="197">
        <v>10.28</v>
      </c>
      <c r="X54" s="197">
        <v>36.21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24.81</v>
      </c>
      <c r="AF54" s="197">
        <v>0</v>
      </c>
      <c r="AG54" s="197">
        <v>0</v>
      </c>
      <c r="AH54" s="197">
        <v>0</v>
      </c>
      <c r="AI54" s="197">
        <v>45.93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43.92</v>
      </c>
      <c r="AQ54" s="197">
        <v>18.170000000000002</v>
      </c>
      <c r="AR54" s="197">
        <v>28.96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77.3</v>
      </c>
      <c r="L55" s="197">
        <v>19.329999999999998</v>
      </c>
      <c r="M55" s="197">
        <v>0</v>
      </c>
      <c r="N55" s="197">
        <v>14.22</v>
      </c>
      <c r="O55" s="197">
        <v>48.68</v>
      </c>
      <c r="P55" s="197">
        <v>49.39</v>
      </c>
      <c r="Q55" s="197">
        <v>0.97</v>
      </c>
      <c r="R55" s="197">
        <v>10.41</v>
      </c>
      <c r="S55" s="197">
        <v>2</v>
      </c>
      <c r="T55" s="197">
        <v>0</v>
      </c>
      <c r="U55" s="197">
        <v>235.46</v>
      </c>
      <c r="V55" s="197">
        <v>2.8</v>
      </c>
      <c r="W55" s="197">
        <v>10.28</v>
      </c>
      <c r="X55" s="197">
        <v>36.21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24.49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43.92</v>
      </c>
      <c r="AQ55" s="197">
        <v>18.170000000000002</v>
      </c>
      <c r="AR55" s="197">
        <v>28.96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77.3</v>
      </c>
      <c r="L56" s="197">
        <v>19.329999999999998</v>
      </c>
      <c r="M56" s="197">
        <v>0</v>
      </c>
      <c r="N56" s="197">
        <v>14.22</v>
      </c>
      <c r="O56" s="197">
        <v>48.68</v>
      </c>
      <c r="P56" s="197">
        <v>49.39</v>
      </c>
      <c r="Q56" s="197">
        <v>0.97</v>
      </c>
      <c r="R56" s="197">
        <v>10.41</v>
      </c>
      <c r="S56" s="197">
        <v>1.93</v>
      </c>
      <c r="T56" s="197">
        <v>0</v>
      </c>
      <c r="U56" s="197">
        <v>235.46</v>
      </c>
      <c r="V56" s="197">
        <v>2.8</v>
      </c>
      <c r="W56" s="197">
        <v>10.28</v>
      </c>
      <c r="X56" s="197">
        <v>36.21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24.49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43.92</v>
      </c>
      <c r="AQ56" s="197">
        <v>18.170000000000002</v>
      </c>
      <c r="AR56" s="197">
        <v>28.96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77.3</v>
      </c>
      <c r="L57" s="197">
        <v>17.96</v>
      </c>
      <c r="M57" s="197">
        <v>0</v>
      </c>
      <c r="N57" s="197">
        <v>14.22</v>
      </c>
      <c r="O57" s="197">
        <v>48.68</v>
      </c>
      <c r="P57" s="197">
        <v>49.39</v>
      </c>
      <c r="Q57" s="197">
        <v>0.97</v>
      </c>
      <c r="R57" s="197">
        <v>10.06</v>
      </c>
      <c r="S57" s="197">
        <v>1.93</v>
      </c>
      <c r="T57" s="197">
        <v>0</v>
      </c>
      <c r="U57" s="197">
        <v>235.46</v>
      </c>
      <c r="V57" s="197">
        <v>2.8</v>
      </c>
      <c r="W57" s="197">
        <v>10.28</v>
      </c>
      <c r="X57" s="197">
        <v>36.21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24.49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43.92</v>
      </c>
      <c r="AQ57" s="197">
        <v>18.170000000000002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77.3</v>
      </c>
      <c r="L58" s="197">
        <v>19.329999999999998</v>
      </c>
      <c r="M58" s="197">
        <v>0</v>
      </c>
      <c r="N58" s="197">
        <v>14.22</v>
      </c>
      <c r="O58" s="197">
        <v>48.68</v>
      </c>
      <c r="P58" s="197">
        <v>49.39</v>
      </c>
      <c r="Q58" s="197">
        <v>0.97</v>
      </c>
      <c r="R58" s="197">
        <v>10.41</v>
      </c>
      <c r="S58" s="197">
        <v>1.93</v>
      </c>
      <c r="T58" s="197">
        <v>0</v>
      </c>
      <c r="U58" s="197">
        <v>235.46</v>
      </c>
      <c r="V58" s="197">
        <v>2.8</v>
      </c>
      <c r="W58" s="197">
        <v>10.28</v>
      </c>
      <c r="X58" s="197">
        <v>36.21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24.49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43.92</v>
      </c>
      <c r="AQ58" s="197">
        <v>18.170000000000002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77.3</v>
      </c>
      <c r="L59" s="197">
        <v>20</v>
      </c>
      <c r="M59" s="197">
        <v>0</v>
      </c>
      <c r="N59" s="197">
        <v>14.22</v>
      </c>
      <c r="O59" s="197">
        <v>48.68</v>
      </c>
      <c r="P59" s="197">
        <v>49.39</v>
      </c>
      <c r="Q59" s="197">
        <v>0.8</v>
      </c>
      <c r="R59" s="197">
        <v>10.41</v>
      </c>
      <c r="S59" s="197">
        <v>1.93</v>
      </c>
      <c r="T59" s="197">
        <v>0</v>
      </c>
      <c r="U59" s="197">
        <v>235.46</v>
      </c>
      <c r="V59" s="197">
        <v>2.8</v>
      </c>
      <c r="W59" s="197">
        <v>10.28</v>
      </c>
      <c r="X59" s="197">
        <v>36.21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24.49</v>
      </c>
      <c r="AF59" s="197">
        <v>0</v>
      </c>
      <c r="AG59" s="197">
        <v>0</v>
      </c>
      <c r="AH59" s="197">
        <v>0</v>
      </c>
      <c r="AI59" s="197">
        <v>45.66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43.92</v>
      </c>
      <c r="AQ59" s="197">
        <v>18.170000000000002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77.3</v>
      </c>
      <c r="L60" s="197">
        <v>20</v>
      </c>
      <c r="M60" s="197">
        <v>0</v>
      </c>
      <c r="N60" s="197">
        <v>14.22</v>
      </c>
      <c r="O60" s="197">
        <v>48.68</v>
      </c>
      <c r="P60" s="197">
        <v>49.39</v>
      </c>
      <c r="Q60" s="197">
        <v>0.97</v>
      </c>
      <c r="R60" s="197">
        <v>10.41</v>
      </c>
      <c r="S60" s="197">
        <v>1.93</v>
      </c>
      <c r="T60" s="197">
        <v>0</v>
      </c>
      <c r="U60" s="197">
        <v>235.46</v>
      </c>
      <c r="V60" s="197">
        <v>2.8</v>
      </c>
      <c r="W60" s="197">
        <v>10.28</v>
      </c>
      <c r="X60" s="197">
        <v>36.21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24.49</v>
      </c>
      <c r="AF60" s="197">
        <v>0</v>
      </c>
      <c r="AG60" s="197">
        <v>0</v>
      </c>
      <c r="AH60" s="197">
        <v>0</v>
      </c>
      <c r="AI60" s="197">
        <v>45.66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43.92</v>
      </c>
      <c r="AQ60" s="197">
        <v>18.170000000000002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77.3</v>
      </c>
      <c r="L61" s="197">
        <v>20</v>
      </c>
      <c r="M61" s="197">
        <v>0</v>
      </c>
      <c r="N61" s="197">
        <v>14.22</v>
      </c>
      <c r="O61" s="197">
        <v>48.68</v>
      </c>
      <c r="P61" s="197">
        <v>49.39</v>
      </c>
      <c r="Q61" s="197">
        <v>0.97</v>
      </c>
      <c r="R61" s="197">
        <v>10.41</v>
      </c>
      <c r="S61" s="197">
        <v>1.93</v>
      </c>
      <c r="T61" s="197">
        <v>0</v>
      </c>
      <c r="U61" s="197">
        <v>235.46</v>
      </c>
      <c r="V61" s="197">
        <v>2.8</v>
      </c>
      <c r="W61" s="197">
        <v>10.28</v>
      </c>
      <c r="X61" s="197">
        <v>36.21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24.49</v>
      </c>
      <c r="AF61" s="197">
        <v>0</v>
      </c>
      <c r="AG61" s="197">
        <v>0</v>
      </c>
      <c r="AH61" s="197">
        <v>0</v>
      </c>
      <c r="AI61" s="197">
        <v>45.93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43.92</v>
      </c>
      <c r="AQ61" s="197">
        <v>18.170000000000002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74.05</v>
      </c>
      <c r="L62" s="197">
        <v>20</v>
      </c>
      <c r="M62" s="197">
        <v>0</v>
      </c>
      <c r="N62" s="197">
        <v>14.22</v>
      </c>
      <c r="O62" s="197">
        <v>48.68</v>
      </c>
      <c r="P62" s="197">
        <v>49.39</v>
      </c>
      <c r="Q62" s="197">
        <v>0.97</v>
      </c>
      <c r="R62" s="197">
        <v>10.41</v>
      </c>
      <c r="S62" s="197">
        <v>1.93</v>
      </c>
      <c r="T62" s="197">
        <v>0</v>
      </c>
      <c r="U62" s="197">
        <v>235.46</v>
      </c>
      <c r="V62" s="197">
        <v>2.8</v>
      </c>
      <c r="W62" s="197">
        <v>10.28</v>
      </c>
      <c r="X62" s="197">
        <v>36.21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24.49</v>
      </c>
      <c r="AF62" s="197">
        <v>0</v>
      </c>
      <c r="AG62" s="197">
        <v>0</v>
      </c>
      <c r="AH62" s="197">
        <v>0</v>
      </c>
      <c r="AI62" s="197">
        <v>45.93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43.92</v>
      </c>
      <c r="AQ62" s="197">
        <v>18.170000000000002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77.3</v>
      </c>
      <c r="L63" s="197">
        <v>20</v>
      </c>
      <c r="M63" s="197">
        <v>0</v>
      </c>
      <c r="N63" s="197">
        <v>14.22</v>
      </c>
      <c r="O63" s="197">
        <v>48.68</v>
      </c>
      <c r="P63" s="197">
        <v>49.39</v>
      </c>
      <c r="Q63" s="197">
        <v>0.97</v>
      </c>
      <c r="R63" s="197">
        <v>10.41</v>
      </c>
      <c r="S63" s="197">
        <v>1.93</v>
      </c>
      <c r="T63" s="197">
        <v>0</v>
      </c>
      <c r="U63" s="197">
        <v>235.46</v>
      </c>
      <c r="V63" s="197">
        <v>2.8</v>
      </c>
      <c r="W63" s="197">
        <v>10.28</v>
      </c>
      <c r="X63" s="197">
        <v>36.21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24.49</v>
      </c>
      <c r="AF63" s="197">
        <v>0</v>
      </c>
      <c r="AG63" s="197">
        <v>0</v>
      </c>
      <c r="AH63" s="197">
        <v>0</v>
      </c>
      <c r="AI63" s="197">
        <v>45.93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43.92</v>
      </c>
      <c r="AQ63" s="197">
        <v>18.170000000000002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77.3</v>
      </c>
      <c r="L64" s="197">
        <v>20</v>
      </c>
      <c r="M64" s="197">
        <v>0</v>
      </c>
      <c r="N64" s="197">
        <v>14.22</v>
      </c>
      <c r="O64" s="197">
        <v>48.68</v>
      </c>
      <c r="P64" s="197">
        <v>49.39</v>
      </c>
      <c r="Q64" s="197">
        <v>0.97</v>
      </c>
      <c r="R64" s="197">
        <v>10.41</v>
      </c>
      <c r="S64" s="197">
        <v>1.93</v>
      </c>
      <c r="T64" s="197">
        <v>0</v>
      </c>
      <c r="U64" s="197">
        <v>235.46</v>
      </c>
      <c r="V64" s="197">
        <v>2.8</v>
      </c>
      <c r="W64" s="197">
        <v>10.28</v>
      </c>
      <c r="X64" s="197">
        <v>36.21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24.49</v>
      </c>
      <c r="AF64" s="197">
        <v>0</v>
      </c>
      <c r="AG64" s="197">
        <v>0</v>
      </c>
      <c r="AH64" s="197">
        <v>0</v>
      </c>
      <c r="AI64" s="197">
        <v>45.93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43.92</v>
      </c>
      <c r="AQ64" s="197">
        <v>18.170000000000002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158.63</v>
      </c>
      <c r="L65" s="197">
        <v>45</v>
      </c>
      <c r="M65" s="197">
        <v>0</v>
      </c>
      <c r="N65" s="197">
        <v>14.22</v>
      </c>
      <c r="O65" s="197">
        <v>48.68</v>
      </c>
      <c r="P65" s="197">
        <v>49.39</v>
      </c>
      <c r="Q65" s="197">
        <v>0.94</v>
      </c>
      <c r="R65" s="197">
        <v>10.41</v>
      </c>
      <c r="S65" s="197">
        <v>1.86</v>
      </c>
      <c r="T65" s="197">
        <v>0</v>
      </c>
      <c r="U65" s="197">
        <v>235.46</v>
      </c>
      <c r="V65" s="197">
        <v>2.8</v>
      </c>
      <c r="W65" s="197">
        <v>10.28</v>
      </c>
      <c r="X65" s="197">
        <v>36.21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24.49</v>
      </c>
      <c r="AF65" s="197">
        <v>0</v>
      </c>
      <c r="AG65" s="197">
        <v>0</v>
      </c>
      <c r="AH65" s="197">
        <v>0</v>
      </c>
      <c r="AI65" s="197">
        <v>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43.92</v>
      </c>
      <c r="AQ65" s="197">
        <v>18.170000000000002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158.63</v>
      </c>
      <c r="L66" s="197">
        <v>45</v>
      </c>
      <c r="M66" s="197">
        <v>0</v>
      </c>
      <c r="N66" s="197">
        <v>14.22</v>
      </c>
      <c r="O66" s="197">
        <v>48.68</v>
      </c>
      <c r="P66" s="197">
        <v>49.39</v>
      </c>
      <c r="Q66" s="197">
        <v>0.94</v>
      </c>
      <c r="R66" s="197">
        <v>10.41</v>
      </c>
      <c r="S66" s="197">
        <v>1.86</v>
      </c>
      <c r="T66" s="197">
        <v>0</v>
      </c>
      <c r="U66" s="197">
        <v>235.46</v>
      </c>
      <c r="V66" s="197">
        <v>2.8</v>
      </c>
      <c r="W66" s="197">
        <v>10.28</v>
      </c>
      <c r="X66" s="197">
        <v>36.21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24.49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43.92</v>
      </c>
      <c r="AQ66" s="197">
        <v>18.170000000000002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158.63</v>
      </c>
      <c r="L67" s="197">
        <v>45</v>
      </c>
      <c r="M67" s="197">
        <v>0</v>
      </c>
      <c r="N67" s="197">
        <v>14.22</v>
      </c>
      <c r="O67" s="197">
        <v>48.68</v>
      </c>
      <c r="P67" s="197">
        <v>49.39</v>
      </c>
      <c r="Q67" s="197">
        <v>0.93</v>
      </c>
      <c r="R67" s="197">
        <v>10.41</v>
      </c>
      <c r="S67" s="197">
        <v>1.86</v>
      </c>
      <c r="T67" s="197">
        <v>0</v>
      </c>
      <c r="U67" s="197">
        <v>235.46</v>
      </c>
      <c r="V67" s="197">
        <v>2.8</v>
      </c>
      <c r="W67" s="197">
        <v>10.28</v>
      </c>
      <c r="X67" s="197">
        <v>24.14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24.49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43.92</v>
      </c>
      <c r="AQ67" s="197">
        <v>18.170000000000002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158.63</v>
      </c>
      <c r="L68" s="197">
        <v>45</v>
      </c>
      <c r="M68" s="197">
        <v>0</v>
      </c>
      <c r="N68" s="197">
        <v>14.22</v>
      </c>
      <c r="O68" s="197">
        <v>48.68</v>
      </c>
      <c r="P68" s="197">
        <v>49.39</v>
      </c>
      <c r="Q68" s="197">
        <v>0.94</v>
      </c>
      <c r="R68" s="197">
        <v>10.41</v>
      </c>
      <c r="S68" s="197">
        <v>1.86</v>
      </c>
      <c r="T68" s="197">
        <v>0</v>
      </c>
      <c r="U68" s="197">
        <v>235.46</v>
      </c>
      <c r="V68" s="197">
        <v>2.8</v>
      </c>
      <c r="W68" s="197">
        <v>10.28</v>
      </c>
      <c r="X68" s="197">
        <v>24.14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24.49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43.92</v>
      </c>
      <c r="AQ68" s="197">
        <v>18.170000000000002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158.63</v>
      </c>
      <c r="L69" s="197">
        <v>44.76</v>
      </c>
      <c r="M69" s="197">
        <v>0</v>
      </c>
      <c r="N69" s="197">
        <v>14.22</v>
      </c>
      <c r="O69" s="197">
        <v>48.68</v>
      </c>
      <c r="P69" s="197">
        <v>49.39</v>
      </c>
      <c r="Q69" s="197">
        <v>4.91</v>
      </c>
      <c r="R69" s="197">
        <v>10.41</v>
      </c>
      <c r="S69" s="197">
        <v>6.47</v>
      </c>
      <c r="T69" s="197">
        <v>0</v>
      </c>
      <c r="U69" s="197">
        <v>235.46</v>
      </c>
      <c r="V69" s="197">
        <v>2.8</v>
      </c>
      <c r="W69" s="197">
        <v>10.28</v>
      </c>
      <c r="X69" s="197">
        <v>24.14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24.49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43.92</v>
      </c>
      <c r="AQ69" s="197">
        <v>18.170000000000002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158.63</v>
      </c>
      <c r="L70" s="197">
        <v>44.76</v>
      </c>
      <c r="M70" s="197">
        <v>0</v>
      </c>
      <c r="N70" s="197">
        <v>14.22</v>
      </c>
      <c r="O70" s="197">
        <v>48.68</v>
      </c>
      <c r="P70" s="197">
        <v>49.39</v>
      </c>
      <c r="Q70" s="197">
        <v>4.91</v>
      </c>
      <c r="R70" s="197">
        <v>10.41</v>
      </c>
      <c r="S70" s="197">
        <v>6.47</v>
      </c>
      <c r="T70" s="197">
        <v>0</v>
      </c>
      <c r="U70" s="197">
        <v>235.46</v>
      </c>
      <c r="V70" s="197">
        <v>2.8</v>
      </c>
      <c r="W70" s="197">
        <v>10.28</v>
      </c>
      <c r="X70" s="197">
        <v>24.14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24.49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43.92</v>
      </c>
      <c r="AQ70" s="197">
        <v>18.170000000000002</v>
      </c>
      <c r="AR70" s="197">
        <v>24.56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158.63</v>
      </c>
      <c r="L71" s="197">
        <v>44.25</v>
      </c>
      <c r="M71" s="197">
        <v>0</v>
      </c>
      <c r="N71" s="197">
        <v>14.22</v>
      </c>
      <c r="O71" s="197">
        <v>48.68</v>
      </c>
      <c r="P71" s="197">
        <v>49.39</v>
      </c>
      <c r="Q71" s="197">
        <v>4.91</v>
      </c>
      <c r="R71" s="197">
        <v>10.41</v>
      </c>
      <c r="S71" s="197">
        <v>6.47</v>
      </c>
      <c r="T71" s="197">
        <v>0</v>
      </c>
      <c r="U71" s="197">
        <v>235.46</v>
      </c>
      <c r="V71" s="197">
        <v>2.8</v>
      </c>
      <c r="W71" s="197">
        <v>10.28</v>
      </c>
      <c r="X71" s="197">
        <v>24.14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24.49</v>
      </c>
      <c r="AF71" s="197">
        <v>0</v>
      </c>
      <c r="AG71" s="197">
        <v>0</v>
      </c>
      <c r="AH71" s="197">
        <v>0</v>
      </c>
      <c r="AI71" s="197">
        <v>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43.92</v>
      </c>
      <c r="AQ71" s="197">
        <v>18.170000000000002</v>
      </c>
      <c r="AR71" s="197">
        <v>20.399999999999999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158.63</v>
      </c>
      <c r="L72" s="197">
        <v>44.25</v>
      </c>
      <c r="M72" s="197">
        <v>0</v>
      </c>
      <c r="N72" s="197">
        <v>14.22</v>
      </c>
      <c r="O72" s="197">
        <v>48.68</v>
      </c>
      <c r="P72" s="197">
        <v>49.39</v>
      </c>
      <c r="Q72" s="197">
        <v>4.91</v>
      </c>
      <c r="R72" s="197">
        <v>10.41</v>
      </c>
      <c r="S72" s="197">
        <v>6.47</v>
      </c>
      <c r="T72" s="197">
        <v>0</v>
      </c>
      <c r="U72" s="197">
        <v>235.46</v>
      </c>
      <c r="V72" s="197">
        <v>2.5</v>
      </c>
      <c r="W72" s="197">
        <v>10.28</v>
      </c>
      <c r="X72" s="197">
        <v>24.14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24.49</v>
      </c>
      <c r="AF72" s="197">
        <v>0</v>
      </c>
      <c r="AG72" s="197">
        <v>0</v>
      </c>
      <c r="AH72" s="197">
        <v>0</v>
      </c>
      <c r="AI72" s="197">
        <v>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43.92</v>
      </c>
      <c r="AQ72" s="197">
        <v>18.170000000000002</v>
      </c>
      <c r="AR72" s="197">
        <v>12.02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158.63</v>
      </c>
      <c r="L73" s="197">
        <v>44.08</v>
      </c>
      <c r="M73" s="197">
        <v>0</v>
      </c>
      <c r="N73" s="197">
        <v>14.22</v>
      </c>
      <c r="O73" s="197">
        <v>48.68</v>
      </c>
      <c r="P73" s="197">
        <v>49.39</v>
      </c>
      <c r="Q73" s="197">
        <v>4.91</v>
      </c>
      <c r="R73" s="197">
        <v>10.41</v>
      </c>
      <c r="S73" s="197">
        <v>6.47</v>
      </c>
      <c r="T73" s="197">
        <v>0</v>
      </c>
      <c r="U73" s="197">
        <v>235.46</v>
      </c>
      <c r="V73" s="197">
        <v>0.91</v>
      </c>
      <c r="W73" s="197">
        <v>10.28</v>
      </c>
      <c r="X73" s="197">
        <v>24.14</v>
      </c>
      <c r="Y73" s="197">
        <v>0</v>
      </c>
      <c r="Z73">
        <v>0</v>
      </c>
      <c r="AA73" s="197">
        <v>6.29</v>
      </c>
      <c r="AB73" s="197">
        <v>0</v>
      </c>
      <c r="AC73" s="197">
        <v>0</v>
      </c>
      <c r="AD73" s="197">
        <v>0</v>
      </c>
      <c r="AE73" s="197">
        <v>22.52</v>
      </c>
      <c r="AF73" s="197">
        <v>0</v>
      </c>
      <c r="AG73" s="197">
        <v>0</v>
      </c>
      <c r="AH73" s="197">
        <v>0</v>
      </c>
      <c r="AI73" s="197">
        <v>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43.92</v>
      </c>
      <c r="AQ73" s="197">
        <v>18.170000000000002</v>
      </c>
      <c r="AR73" s="197">
        <v>5.67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158.63</v>
      </c>
      <c r="L74" s="197">
        <v>44.08</v>
      </c>
      <c r="M74" s="197">
        <v>0</v>
      </c>
      <c r="N74" s="197">
        <v>14.22</v>
      </c>
      <c r="O74" s="197">
        <v>48.68</v>
      </c>
      <c r="P74" s="197">
        <v>49.39</v>
      </c>
      <c r="Q74" s="197">
        <v>4.91</v>
      </c>
      <c r="R74" s="197">
        <v>10.41</v>
      </c>
      <c r="S74" s="197">
        <v>6.47</v>
      </c>
      <c r="T74" s="197">
        <v>0</v>
      </c>
      <c r="U74" s="197">
        <v>235.46</v>
      </c>
      <c r="V74" s="197">
        <v>0.91</v>
      </c>
      <c r="W74" s="197">
        <v>10.28</v>
      </c>
      <c r="X74" s="197">
        <v>24.14</v>
      </c>
      <c r="Y74" s="197">
        <v>0</v>
      </c>
      <c r="Z74">
        <v>0</v>
      </c>
      <c r="AA74" s="197">
        <v>6.29</v>
      </c>
      <c r="AB74" s="197">
        <v>0</v>
      </c>
      <c r="AC74" s="197">
        <v>0</v>
      </c>
      <c r="AD74" s="197">
        <v>0</v>
      </c>
      <c r="AE74" s="197">
        <v>22.52</v>
      </c>
      <c r="AF74" s="197">
        <v>0</v>
      </c>
      <c r="AG74" s="197">
        <v>0</v>
      </c>
      <c r="AH74" s="197">
        <v>0</v>
      </c>
      <c r="AI74" s="197">
        <v>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43.92</v>
      </c>
      <c r="AQ74" s="197">
        <v>18.170000000000002</v>
      </c>
      <c r="AR74" s="197">
        <v>1.19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158.63</v>
      </c>
      <c r="L75" s="197">
        <v>43.48</v>
      </c>
      <c r="M75" s="197">
        <v>0</v>
      </c>
      <c r="N75" s="197">
        <v>14.22</v>
      </c>
      <c r="O75" s="197">
        <v>48.68</v>
      </c>
      <c r="P75" s="197">
        <v>49.39</v>
      </c>
      <c r="Q75" s="197">
        <v>4.91</v>
      </c>
      <c r="R75" s="197">
        <v>10.41</v>
      </c>
      <c r="S75" s="197">
        <v>6.47</v>
      </c>
      <c r="T75" s="197">
        <v>0</v>
      </c>
      <c r="U75" s="197">
        <v>235.46</v>
      </c>
      <c r="V75" s="197">
        <v>0.91</v>
      </c>
      <c r="W75" s="197">
        <v>10.28</v>
      </c>
      <c r="X75" s="197">
        <v>24.14</v>
      </c>
      <c r="Y75" s="197">
        <v>0</v>
      </c>
      <c r="Z75">
        <v>0</v>
      </c>
      <c r="AA75" s="197">
        <v>6.29</v>
      </c>
      <c r="AB75" s="197">
        <v>0</v>
      </c>
      <c r="AC75" s="197">
        <v>0</v>
      </c>
      <c r="AD75" s="197">
        <v>0</v>
      </c>
      <c r="AE75" s="197">
        <v>21.21</v>
      </c>
      <c r="AF75" s="197">
        <v>0</v>
      </c>
      <c r="AG75" s="197">
        <v>0</v>
      </c>
      <c r="AH75" s="197">
        <v>0</v>
      </c>
      <c r="AI75" s="197">
        <v>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43.92</v>
      </c>
      <c r="AQ75" s="197">
        <v>18.170000000000002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158.63</v>
      </c>
      <c r="L76" s="197">
        <v>43.48</v>
      </c>
      <c r="M76" s="197">
        <v>0</v>
      </c>
      <c r="N76" s="197">
        <v>14.22</v>
      </c>
      <c r="O76" s="197">
        <v>48.68</v>
      </c>
      <c r="P76" s="197">
        <v>49.39</v>
      </c>
      <c r="Q76" s="197">
        <v>4.91</v>
      </c>
      <c r="R76" s="197">
        <v>10.41</v>
      </c>
      <c r="S76" s="197">
        <v>6.47</v>
      </c>
      <c r="T76" s="197">
        <v>0</v>
      </c>
      <c r="U76" s="197">
        <v>235.46</v>
      </c>
      <c r="V76" s="197">
        <v>0.91</v>
      </c>
      <c r="W76" s="197">
        <v>10.28</v>
      </c>
      <c r="X76" s="197">
        <v>24.14</v>
      </c>
      <c r="Y76" s="197">
        <v>0</v>
      </c>
      <c r="Z76">
        <v>0</v>
      </c>
      <c r="AA76" s="197">
        <v>6.29</v>
      </c>
      <c r="AB76" s="197">
        <v>0</v>
      </c>
      <c r="AC76" s="197">
        <v>0</v>
      </c>
      <c r="AD76" s="197">
        <v>0</v>
      </c>
      <c r="AE76" s="197">
        <v>21.21</v>
      </c>
      <c r="AF76" s="197">
        <v>0</v>
      </c>
      <c r="AG76" s="197">
        <v>0</v>
      </c>
      <c r="AH76" s="197">
        <v>0</v>
      </c>
      <c r="AI76" s="197">
        <v>49.64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43.92</v>
      </c>
      <c r="AQ76" s="197">
        <v>18.170000000000002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158.63</v>
      </c>
      <c r="L77" s="197">
        <v>42.8</v>
      </c>
      <c r="M77" s="197">
        <v>0</v>
      </c>
      <c r="N77" s="197">
        <v>14.22</v>
      </c>
      <c r="O77" s="197">
        <v>48.68</v>
      </c>
      <c r="P77" s="197">
        <v>49.39</v>
      </c>
      <c r="Q77" s="197">
        <v>4.91</v>
      </c>
      <c r="R77" s="197">
        <v>10.41</v>
      </c>
      <c r="S77" s="197">
        <v>6.47</v>
      </c>
      <c r="T77" s="197">
        <v>0</v>
      </c>
      <c r="U77" s="197">
        <v>235.46</v>
      </c>
      <c r="V77" s="197">
        <v>0.91</v>
      </c>
      <c r="W77" s="197">
        <v>10.17</v>
      </c>
      <c r="X77" s="197">
        <v>24.14</v>
      </c>
      <c r="Y77" s="197">
        <v>0</v>
      </c>
      <c r="Z77">
        <v>0</v>
      </c>
      <c r="AA77" s="197">
        <v>6.95</v>
      </c>
      <c r="AB77" s="197">
        <v>0</v>
      </c>
      <c r="AC77" s="197">
        <v>0</v>
      </c>
      <c r="AD77" s="197">
        <v>0</v>
      </c>
      <c r="AE77" s="197">
        <v>21.84</v>
      </c>
      <c r="AF77" s="197">
        <v>0</v>
      </c>
      <c r="AG77" s="197">
        <v>0</v>
      </c>
      <c r="AH77" s="197">
        <v>0</v>
      </c>
      <c r="AI77" s="197">
        <v>49.64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43.92</v>
      </c>
      <c r="AQ77" s="197">
        <v>18.170000000000002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158.63</v>
      </c>
      <c r="L78" s="197">
        <v>42.8</v>
      </c>
      <c r="M78" s="197">
        <v>0</v>
      </c>
      <c r="N78" s="197">
        <v>14.22</v>
      </c>
      <c r="O78" s="197">
        <v>48.68</v>
      </c>
      <c r="P78" s="197">
        <v>49.39</v>
      </c>
      <c r="Q78" s="197">
        <v>4.91</v>
      </c>
      <c r="R78" s="197">
        <v>10.41</v>
      </c>
      <c r="S78" s="197">
        <v>6.47</v>
      </c>
      <c r="T78" s="197">
        <v>0</v>
      </c>
      <c r="U78" s="197">
        <v>235.46</v>
      </c>
      <c r="V78" s="197">
        <v>0.91</v>
      </c>
      <c r="W78" s="197">
        <v>10.17</v>
      </c>
      <c r="X78" s="197">
        <v>24.14</v>
      </c>
      <c r="Y78" s="197">
        <v>0</v>
      </c>
      <c r="Z78">
        <v>0</v>
      </c>
      <c r="AA78" s="197">
        <v>6.95</v>
      </c>
      <c r="AB78" s="197">
        <v>0</v>
      </c>
      <c r="AC78" s="197">
        <v>0</v>
      </c>
      <c r="AD78" s="197">
        <v>0</v>
      </c>
      <c r="AE78" s="197">
        <v>21.84</v>
      </c>
      <c r="AF78" s="197">
        <v>0</v>
      </c>
      <c r="AG78" s="197">
        <v>0</v>
      </c>
      <c r="AH78" s="197">
        <v>0</v>
      </c>
      <c r="AI78" s="197">
        <v>49.64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43.92</v>
      </c>
      <c r="AQ78" s="197">
        <v>18.170000000000002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158.63</v>
      </c>
      <c r="L79" s="197">
        <v>42.8</v>
      </c>
      <c r="M79" s="197">
        <v>0</v>
      </c>
      <c r="N79" s="197">
        <v>14.22</v>
      </c>
      <c r="O79" s="197">
        <v>48.68</v>
      </c>
      <c r="P79" s="197">
        <v>49.39</v>
      </c>
      <c r="Q79" s="197">
        <v>4.91</v>
      </c>
      <c r="R79" s="197">
        <v>10.41</v>
      </c>
      <c r="S79" s="197">
        <v>6.47</v>
      </c>
      <c r="T79" s="197">
        <v>0</v>
      </c>
      <c r="U79" s="197">
        <v>235.46</v>
      </c>
      <c r="V79" s="197">
        <v>0.91</v>
      </c>
      <c r="W79" s="197">
        <v>10.17</v>
      </c>
      <c r="X79" s="197">
        <v>24.14</v>
      </c>
      <c r="Y79" s="197">
        <v>0</v>
      </c>
      <c r="Z79">
        <v>0</v>
      </c>
      <c r="AA79" s="197">
        <v>6.95</v>
      </c>
      <c r="AB79" s="197">
        <v>0</v>
      </c>
      <c r="AC79" s="197">
        <v>0</v>
      </c>
      <c r="AD79" s="197">
        <v>0</v>
      </c>
      <c r="AE79" s="197">
        <v>21.84</v>
      </c>
      <c r="AF79" s="197">
        <v>0</v>
      </c>
      <c r="AG79" s="197">
        <v>0</v>
      </c>
      <c r="AH79" s="197">
        <v>0</v>
      </c>
      <c r="AI79" s="197">
        <v>48.44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43.92</v>
      </c>
      <c r="AQ79" s="197">
        <v>18.170000000000002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158.63</v>
      </c>
      <c r="L80" s="197">
        <v>42.8</v>
      </c>
      <c r="M80" s="197">
        <v>0</v>
      </c>
      <c r="N80" s="197">
        <v>14.22</v>
      </c>
      <c r="O80" s="197">
        <v>48.68</v>
      </c>
      <c r="P80" s="197">
        <v>49.39</v>
      </c>
      <c r="Q80" s="197">
        <v>4.91</v>
      </c>
      <c r="R80" s="197">
        <v>10.41</v>
      </c>
      <c r="S80" s="197">
        <v>6.47</v>
      </c>
      <c r="T80" s="197">
        <v>0</v>
      </c>
      <c r="U80" s="197">
        <v>235.46</v>
      </c>
      <c r="V80" s="197">
        <v>0.91</v>
      </c>
      <c r="W80" s="197">
        <v>10.17</v>
      </c>
      <c r="X80" s="197">
        <v>24.14</v>
      </c>
      <c r="Y80" s="197">
        <v>0</v>
      </c>
      <c r="Z80">
        <v>0</v>
      </c>
      <c r="AA80" s="197">
        <v>6.95</v>
      </c>
      <c r="AB80" s="197">
        <v>0</v>
      </c>
      <c r="AC80" s="197">
        <v>0</v>
      </c>
      <c r="AD80" s="197">
        <v>0</v>
      </c>
      <c r="AE80" s="197">
        <v>21.84</v>
      </c>
      <c r="AF80" s="197">
        <v>0</v>
      </c>
      <c r="AG80" s="197">
        <v>0</v>
      </c>
      <c r="AH80" s="197">
        <v>0</v>
      </c>
      <c r="AI80" s="197">
        <v>48.44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43.92</v>
      </c>
      <c r="AQ80" s="197">
        <v>18.170000000000002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158.63</v>
      </c>
      <c r="L81" s="197">
        <v>42.8</v>
      </c>
      <c r="M81" s="197">
        <v>0</v>
      </c>
      <c r="N81" s="197">
        <v>14.22</v>
      </c>
      <c r="O81" s="197">
        <v>48.68</v>
      </c>
      <c r="P81" s="197">
        <v>49.39</v>
      </c>
      <c r="Q81" s="197">
        <v>4.91</v>
      </c>
      <c r="R81" s="197">
        <v>10.41</v>
      </c>
      <c r="S81" s="197">
        <v>6.47</v>
      </c>
      <c r="T81" s="197">
        <v>0</v>
      </c>
      <c r="U81" s="197">
        <v>235.46</v>
      </c>
      <c r="V81" s="197">
        <v>0.91</v>
      </c>
      <c r="W81" s="197">
        <v>10.17</v>
      </c>
      <c r="X81" s="197">
        <v>24.14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24.37</v>
      </c>
      <c r="AF81" s="197">
        <v>0</v>
      </c>
      <c r="AG81" s="197">
        <v>0</v>
      </c>
      <c r="AH81" s="197">
        <v>0</v>
      </c>
      <c r="AI81" s="197">
        <v>50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43.92</v>
      </c>
      <c r="AQ81" s="197">
        <v>18.170000000000002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158.63</v>
      </c>
      <c r="L82" s="197">
        <v>42.8</v>
      </c>
      <c r="M82" s="197">
        <v>0</v>
      </c>
      <c r="N82" s="197">
        <v>14.22</v>
      </c>
      <c r="O82" s="197">
        <v>48.68</v>
      </c>
      <c r="P82" s="197">
        <v>49.39</v>
      </c>
      <c r="Q82" s="197">
        <v>4.91</v>
      </c>
      <c r="R82" s="197">
        <v>10.41</v>
      </c>
      <c r="S82" s="197">
        <v>6.47</v>
      </c>
      <c r="T82" s="197">
        <v>0</v>
      </c>
      <c r="U82" s="197">
        <v>235.46</v>
      </c>
      <c r="V82" s="197">
        <v>0.91</v>
      </c>
      <c r="W82" s="197">
        <v>10.17</v>
      </c>
      <c r="X82" s="197">
        <v>24.14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24.37</v>
      </c>
      <c r="AF82" s="197">
        <v>0</v>
      </c>
      <c r="AG82" s="197">
        <v>0</v>
      </c>
      <c r="AH82" s="197">
        <v>0</v>
      </c>
      <c r="AI82" s="197">
        <v>50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43.92</v>
      </c>
      <c r="AQ82" s="197">
        <v>18.170000000000002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158.63</v>
      </c>
      <c r="L83" s="197">
        <v>42.83</v>
      </c>
      <c r="M83" s="197">
        <v>0</v>
      </c>
      <c r="N83" s="197">
        <v>14.22</v>
      </c>
      <c r="O83" s="197">
        <v>48.68</v>
      </c>
      <c r="P83" s="197">
        <v>49.39</v>
      </c>
      <c r="Q83" s="197">
        <v>4.91</v>
      </c>
      <c r="R83" s="197">
        <v>10.41</v>
      </c>
      <c r="S83" s="197">
        <v>6.47</v>
      </c>
      <c r="T83" s="197">
        <v>0</v>
      </c>
      <c r="U83" s="197">
        <v>235.46</v>
      </c>
      <c r="V83" s="197">
        <v>0.91</v>
      </c>
      <c r="W83" s="197">
        <v>10.17</v>
      </c>
      <c r="X83" s="197">
        <v>24.14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24.37</v>
      </c>
      <c r="AF83" s="197">
        <v>0</v>
      </c>
      <c r="AG83" s="197">
        <v>0</v>
      </c>
      <c r="AH83" s="197">
        <v>0</v>
      </c>
      <c r="AI83" s="197">
        <v>50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43.92</v>
      </c>
      <c r="AQ83" s="197">
        <v>18.170000000000002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158.63</v>
      </c>
      <c r="L84" s="197">
        <v>42.85</v>
      </c>
      <c r="M84" s="197">
        <v>0</v>
      </c>
      <c r="N84" s="197">
        <v>14.22</v>
      </c>
      <c r="O84" s="197">
        <v>48.68</v>
      </c>
      <c r="P84" s="197">
        <v>49.39</v>
      </c>
      <c r="Q84" s="197">
        <v>4.91</v>
      </c>
      <c r="R84" s="197">
        <v>10.41</v>
      </c>
      <c r="S84" s="197">
        <v>6.47</v>
      </c>
      <c r="T84" s="197">
        <v>0</v>
      </c>
      <c r="U84" s="197">
        <v>235.46</v>
      </c>
      <c r="V84" s="197">
        <v>0.91</v>
      </c>
      <c r="W84" s="197">
        <v>10.17</v>
      </c>
      <c r="X84" s="197">
        <v>24.14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24.37</v>
      </c>
      <c r="AF84" s="197">
        <v>0</v>
      </c>
      <c r="AG84" s="197">
        <v>0</v>
      </c>
      <c r="AH84" s="197">
        <v>0</v>
      </c>
      <c r="AI84" s="197">
        <v>50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43.92</v>
      </c>
      <c r="AQ84" s="197">
        <v>18.170000000000002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158.63</v>
      </c>
      <c r="L85" s="197">
        <v>42.86</v>
      </c>
      <c r="M85" s="197">
        <v>0</v>
      </c>
      <c r="N85" s="197">
        <v>14.22</v>
      </c>
      <c r="O85" s="197">
        <v>48.68</v>
      </c>
      <c r="P85" s="197">
        <v>49.39</v>
      </c>
      <c r="Q85" s="197">
        <v>4.91</v>
      </c>
      <c r="R85" s="197">
        <v>10.41</v>
      </c>
      <c r="S85" s="197">
        <v>6.47</v>
      </c>
      <c r="T85" s="197">
        <v>0</v>
      </c>
      <c r="U85" s="197">
        <v>235.46</v>
      </c>
      <c r="V85" s="197">
        <v>0.91</v>
      </c>
      <c r="W85" s="197">
        <v>10.17</v>
      </c>
      <c r="X85" s="197">
        <v>24.14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24.37</v>
      </c>
      <c r="AF85" s="197">
        <v>0</v>
      </c>
      <c r="AG85" s="197">
        <v>0</v>
      </c>
      <c r="AH85" s="197">
        <v>0</v>
      </c>
      <c r="AI85" s="197">
        <v>50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43.92</v>
      </c>
      <c r="AQ85" s="197">
        <v>18.170000000000002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158.63</v>
      </c>
      <c r="L86" s="197">
        <v>42.86</v>
      </c>
      <c r="M86" s="197">
        <v>0</v>
      </c>
      <c r="N86" s="197">
        <v>14.22</v>
      </c>
      <c r="O86" s="197">
        <v>48.68</v>
      </c>
      <c r="P86" s="197">
        <v>49.39</v>
      </c>
      <c r="Q86" s="197">
        <v>4.91</v>
      </c>
      <c r="R86" s="197">
        <v>10.41</v>
      </c>
      <c r="S86" s="197">
        <v>6.47</v>
      </c>
      <c r="T86" s="197">
        <v>0</v>
      </c>
      <c r="U86" s="197">
        <v>235.46</v>
      </c>
      <c r="V86" s="197">
        <v>0.91</v>
      </c>
      <c r="W86" s="197">
        <v>10.17</v>
      </c>
      <c r="X86" s="197">
        <v>24.14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24.37</v>
      </c>
      <c r="AF86" s="197">
        <v>0</v>
      </c>
      <c r="AG86" s="197">
        <v>0</v>
      </c>
      <c r="AH86" s="197">
        <v>0</v>
      </c>
      <c r="AI86" s="197">
        <v>50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43.92</v>
      </c>
      <c r="AQ86" s="197">
        <v>18.170000000000002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158.63</v>
      </c>
      <c r="L87" s="197">
        <v>45</v>
      </c>
      <c r="M87" s="197">
        <v>0</v>
      </c>
      <c r="N87" s="197">
        <v>14.22</v>
      </c>
      <c r="O87" s="197">
        <v>48.68</v>
      </c>
      <c r="P87" s="197">
        <v>49.39</v>
      </c>
      <c r="Q87" s="197">
        <v>4.91</v>
      </c>
      <c r="R87" s="197">
        <v>10.41</v>
      </c>
      <c r="S87" s="197">
        <v>6.47</v>
      </c>
      <c r="T87" s="197">
        <v>0</v>
      </c>
      <c r="U87" s="197">
        <v>235.46</v>
      </c>
      <c r="V87" s="197">
        <v>0.91</v>
      </c>
      <c r="W87" s="197">
        <v>10.17</v>
      </c>
      <c r="X87" s="197">
        <v>24.14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24.77</v>
      </c>
      <c r="AF87" s="197">
        <v>0</v>
      </c>
      <c r="AG87" s="197">
        <v>0</v>
      </c>
      <c r="AH87" s="197">
        <v>0</v>
      </c>
      <c r="AI87" s="197">
        <v>50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43.92</v>
      </c>
      <c r="AQ87" s="197">
        <v>18.170000000000002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158.63</v>
      </c>
      <c r="L88" s="197">
        <v>47.3</v>
      </c>
      <c r="M88" s="197">
        <v>0</v>
      </c>
      <c r="N88" s="197">
        <v>14.22</v>
      </c>
      <c r="O88" s="197">
        <v>48.68</v>
      </c>
      <c r="P88" s="197">
        <v>49.39</v>
      </c>
      <c r="Q88" s="197">
        <v>4.91</v>
      </c>
      <c r="R88" s="197">
        <v>10.41</v>
      </c>
      <c r="S88" s="197">
        <v>6.47</v>
      </c>
      <c r="T88" s="197">
        <v>0</v>
      </c>
      <c r="U88" s="197">
        <v>235.46</v>
      </c>
      <c r="V88" s="197">
        <v>0.91</v>
      </c>
      <c r="W88" s="197">
        <v>10.17</v>
      </c>
      <c r="X88" s="197">
        <v>24.14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24.77</v>
      </c>
      <c r="AF88" s="197">
        <v>0</v>
      </c>
      <c r="AG88" s="197">
        <v>0</v>
      </c>
      <c r="AH88" s="197">
        <v>0</v>
      </c>
      <c r="AI88" s="197">
        <v>50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43.92</v>
      </c>
      <c r="AQ88" s="197">
        <v>18.170000000000002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158.63</v>
      </c>
      <c r="L89" s="197">
        <v>48.47</v>
      </c>
      <c r="M89" s="197">
        <v>0</v>
      </c>
      <c r="N89" s="197">
        <v>14.22</v>
      </c>
      <c r="O89" s="197">
        <v>48.68</v>
      </c>
      <c r="P89" s="197">
        <v>49.39</v>
      </c>
      <c r="Q89" s="197">
        <v>4.91</v>
      </c>
      <c r="R89" s="197">
        <v>10.41</v>
      </c>
      <c r="S89" s="197">
        <v>6.47</v>
      </c>
      <c r="T89" s="197">
        <v>0</v>
      </c>
      <c r="U89" s="197">
        <v>235.46</v>
      </c>
      <c r="V89" s="197">
        <v>0.91</v>
      </c>
      <c r="W89" s="197">
        <v>10.17</v>
      </c>
      <c r="X89" s="197">
        <v>24.14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24.77</v>
      </c>
      <c r="AF89" s="197">
        <v>0</v>
      </c>
      <c r="AG89" s="197">
        <v>0</v>
      </c>
      <c r="AH89" s="197">
        <v>0</v>
      </c>
      <c r="AI89" s="197">
        <v>50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43.92</v>
      </c>
      <c r="AQ89" s="197">
        <v>18.170000000000002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158.63</v>
      </c>
      <c r="L90" s="197">
        <v>48.47</v>
      </c>
      <c r="M90" s="197">
        <v>0</v>
      </c>
      <c r="N90" s="197">
        <v>14.22</v>
      </c>
      <c r="O90" s="197">
        <v>48.68</v>
      </c>
      <c r="P90" s="197">
        <v>49.39</v>
      </c>
      <c r="Q90" s="197">
        <v>4.91</v>
      </c>
      <c r="R90" s="197">
        <v>10.41</v>
      </c>
      <c r="S90" s="197">
        <v>6.47</v>
      </c>
      <c r="T90" s="197">
        <v>0</v>
      </c>
      <c r="U90" s="197">
        <v>235.46</v>
      </c>
      <c r="V90" s="197">
        <v>0.91</v>
      </c>
      <c r="W90" s="197">
        <v>10.17</v>
      </c>
      <c r="X90" s="197">
        <v>24.14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24.77</v>
      </c>
      <c r="AF90" s="197">
        <v>0</v>
      </c>
      <c r="AG90" s="197">
        <v>0</v>
      </c>
      <c r="AH90" s="197">
        <v>0</v>
      </c>
      <c r="AI90" s="197">
        <v>50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43.92</v>
      </c>
      <c r="AQ90" s="197">
        <v>18.170000000000002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158.63</v>
      </c>
      <c r="L91" s="197">
        <v>43.48</v>
      </c>
      <c r="M91" s="197">
        <v>0</v>
      </c>
      <c r="N91" s="197">
        <v>14.22</v>
      </c>
      <c r="O91" s="197">
        <v>48.68</v>
      </c>
      <c r="P91" s="197">
        <v>49.39</v>
      </c>
      <c r="Q91" s="197">
        <v>4.91</v>
      </c>
      <c r="R91" s="197">
        <v>10.41</v>
      </c>
      <c r="S91" s="197">
        <v>6.47</v>
      </c>
      <c r="T91" s="197">
        <v>0</v>
      </c>
      <c r="U91" s="197">
        <v>235.46</v>
      </c>
      <c r="V91" s="197">
        <v>0.91</v>
      </c>
      <c r="W91" s="197">
        <v>10.17</v>
      </c>
      <c r="X91" s="197">
        <v>24.14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24.77</v>
      </c>
      <c r="AF91" s="197">
        <v>0</v>
      </c>
      <c r="AG91" s="197">
        <v>0</v>
      </c>
      <c r="AH91" s="197">
        <v>0</v>
      </c>
      <c r="AI91" s="197">
        <v>45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43.92</v>
      </c>
      <c r="AQ91" s="197">
        <v>18.170000000000002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158.63</v>
      </c>
      <c r="L92" s="197">
        <v>43.48</v>
      </c>
      <c r="M92" s="197">
        <v>0</v>
      </c>
      <c r="N92" s="197">
        <v>14.22</v>
      </c>
      <c r="O92" s="197">
        <v>48.68</v>
      </c>
      <c r="P92" s="197">
        <v>49.39</v>
      </c>
      <c r="Q92" s="197">
        <v>4.91</v>
      </c>
      <c r="R92" s="197">
        <v>10.41</v>
      </c>
      <c r="S92" s="197">
        <v>6.47</v>
      </c>
      <c r="T92" s="197">
        <v>0</v>
      </c>
      <c r="U92" s="197">
        <v>235.46</v>
      </c>
      <c r="V92" s="197">
        <v>0.91</v>
      </c>
      <c r="W92" s="197">
        <v>10.17</v>
      </c>
      <c r="X92" s="197">
        <v>24.14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24.77</v>
      </c>
      <c r="AF92" s="197">
        <v>0</v>
      </c>
      <c r="AG92" s="197">
        <v>0</v>
      </c>
      <c r="AH92" s="197">
        <v>0</v>
      </c>
      <c r="AI92" s="197">
        <v>45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43.92</v>
      </c>
      <c r="AQ92" s="197">
        <v>18.170000000000002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158.63</v>
      </c>
      <c r="L93" s="197">
        <v>43.48</v>
      </c>
      <c r="M93" s="197">
        <v>0</v>
      </c>
      <c r="N93" s="197">
        <v>14.22</v>
      </c>
      <c r="O93" s="197">
        <v>48.68</v>
      </c>
      <c r="P93" s="197">
        <v>49.39</v>
      </c>
      <c r="Q93" s="197">
        <v>4.91</v>
      </c>
      <c r="R93" s="197">
        <v>10.41</v>
      </c>
      <c r="S93" s="197">
        <v>6.47</v>
      </c>
      <c r="T93" s="197">
        <v>0</v>
      </c>
      <c r="U93" s="197">
        <v>235.46</v>
      </c>
      <c r="V93" s="197">
        <v>0.91</v>
      </c>
      <c r="W93" s="197">
        <v>10.17</v>
      </c>
      <c r="X93" s="197">
        <v>24.14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24.77</v>
      </c>
      <c r="AF93" s="197">
        <v>0</v>
      </c>
      <c r="AG93" s="197">
        <v>0</v>
      </c>
      <c r="AH93" s="197">
        <v>0</v>
      </c>
      <c r="AI93" s="197">
        <v>45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43.92</v>
      </c>
      <c r="AQ93" s="197">
        <v>18.170000000000002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158.63</v>
      </c>
      <c r="L94" s="197">
        <v>43.48</v>
      </c>
      <c r="M94" s="197">
        <v>0</v>
      </c>
      <c r="N94" s="197">
        <v>14.22</v>
      </c>
      <c r="O94" s="197">
        <v>48.68</v>
      </c>
      <c r="P94" s="197">
        <v>49.39</v>
      </c>
      <c r="Q94" s="197">
        <v>4.91</v>
      </c>
      <c r="R94" s="197">
        <v>10.41</v>
      </c>
      <c r="S94" s="197">
        <v>6.47</v>
      </c>
      <c r="T94" s="197">
        <v>0</v>
      </c>
      <c r="U94" s="197">
        <v>235.46</v>
      </c>
      <c r="V94" s="197">
        <v>0.91</v>
      </c>
      <c r="W94" s="197">
        <v>10.17</v>
      </c>
      <c r="X94" s="197">
        <v>24.14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24.77</v>
      </c>
      <c r="AF94" s="197">
        <v>0</v>
      </c>
      <c r="AG94" s="197">
        <v>0</v>
      </c>
      <c r="AH94" s="197">
        <v>0</v>
      </c>
      <c r="AI94" s="197">
        <v>45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43.92</v>
      </c>
      <c r="AQ94" s="197">
        <v>18.170000000000002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158.63</v>
      </c>
      <c r="L95" s="197">
        <v>43.48</v>
      </c>
      <c r="M95" s="197">
        <v>0</v>
      </c>
      <c r="N95" s="197">
        <v>14.22</v>
      </c>
      <c r="O95" s="197">
        <v>48.68</v>
      </c>
      <c r="P95" s="197">
        <v>49.39</v>
      </c>
      <c r="Q95" s="197">
        <v>4.91</v>
      </c>
      <c r="R95" s="197">
        <v>10.41</v>
      </c>
      <c r="S95" s="197">
        <v>6.47</v>
      </c>
      <c r="T95" s="197">
        <v>0</v>
      </c>
      <c r="U95" s="197">
        <v>235.46</v>
      </c>
      <c r="V95" s="197">
        <v>0.91</v>
      </c>
      <c r="W95" s="197">
        <v>10.17</v>
      </c>
      <c r="X95" s="197">
        <v>24.14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24.77</v>
      </c>
      <c r="AF95" s="197">
        <v>0</v>
      </c>
      <c r="AG95" s="197">
        <v>0</v>
      </c>
      <c r="AH95" s="197">
        <v>0</v>
      </c>
      <c r="AI95" s="197">
        <v>45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43.92</v>
      </c>
      <c r="AQ95" s="197">
        <v>18.170000000000002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158.63</v>
      </c>
      <c r="L96" s="197">
        <v>43.48</v>
      </c>
      <c r="M96" s="197">
        <v>0</v>
      </c>
      <c r="N96" s="197">
        <v>14.22</v>
      </c>
      <c r="O96" s="197">
        <v>48.68</v>
      </c>
      <c r="P96" s="197">
        <v>49.39</v>
      </c>
      <c r="Q96" s="197">
        <v>4.91</v>
      </c>
      <c r="R96" s="197">
        <v>10.41</v>
      </c>
      <c r="S96" s="197">
        <v>6.47</v>
      </c>
      <c r="T96" s="197">
        <v>0</v>
      </c>
      <c r="U96" s="197">
        <v>235.46</v>
      </c>
      <c r="V96" s="197">
        <v>0.91</v>
      </c>
      <c r="W96" s="197">
        <v>10.17</v>
      </c>
      <c r="X96" s="197">
        <v>24.14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24.77</v>
      </c>
      <c r="AF96" s="197">
        <v>0</v>
      </c>
      <c r="AG96" s="197">
        <v>0</v>
      </c>
      <c r="AH96" s="197">
        <v>0</v>
      </c>
      <c r="AI96" s="197">
        <v>45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43.92</v>
      </c>
      <c r="AQ96" s="197">
        <v>18.170000000000002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158.63</v>
      </c>
      <c r="L97" s="197">
        <v>43.48</v>
      </c>
      <c r="M97" s="197">
        <v>0</v>
      </c>
      <c r="N97" s="197">
        <v>14.22</v>
      </c>
      <c r="O97" s="197">
        <v>48.68</v>
      </c>
      <c r="P97" s="197">
        <v>49.39</v>
      </c>
      <c r="Q97" s="197">
        <v>4.91</v>
      </c>
      <c r="R97" s="197">
        <v>10.41</v>
      </c>
      <c r="S97" s="197">
        <v>6.47</v>
      </c>
      <c r="T97" s="197">
        <v>0</v>
      </c>
      <c r="U97" s="197">
        <v>235.46</v>
      </c>
      <c r="V97" s="197">
        <v>0.91</v>
      </c>
      <c r="W97" s="197">
        <v>10.17</v>
      </c>
      <c r="X97" s="197">
        <v>24.14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24.77</v>
      </c>
      <c r="AF97" s="197">
        <v>0</v>
      </c>
      <c r="AG97" s="197">
        <v>0</v>
      </c>
      <c r="AH97" s="197">
        <v>0</v>
      </c>
      <c r="AI97" s="197">
        <v>45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43.92</v>
      </c>
      <c r="AQ97" s="197">
        <v>18.170000000000002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158.63</v>
      </c>
      <c r="L98" s="197">
        <v>43.48</v>
      </c>
      <c r="M98" s="197">
        <v>0</v>
      </c>
      <c r="N98" s="197">
        <v>14.22</v>
      </c>
      <c r="O98" s="197">
        <v>48.68</v>
      </c>
      <c r="P98" s="197">
        <v>49.39</v>
      </c>
      <c r="Q98" s="197">
        <v>4.91</v>
      </c>
      <c r="R98" s="197">
        <v>10.41</v>
      </c>
      <c r="S98" s="197">
        <v>6.47</v>
      </c>
      <c r="T98" s="197">
        <v>0</v>
      </c>
      <c r="U98" s="197">
        <v>235.46</v>
      </c>
      <c r="V98" s="197">
        <v>0.91</v>
      </c>
      <c r="W98" s="197">
        <v>10.17</v>
      </c>
      <c r="X98" s="197">
        <v>24.14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24.77</v>
      </c>
      <c r="AF98" s="197">
        <v>0</v>
      </c>
      <c r="AG98" s="197">
        <v>0</v>
      </c>
      <c r="AH98" s="197">
        <v>0</v>
      </c>
      <c r="AI98" s="197">
        <v>45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43.92</v>
      </c>
      <c r="AQ98" s="197">
        <v>18.170000000000002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2.6476749999999982</v>
      </c>
      <c r="L99">
        <f t="shared" si="0"/>
        <v>0.69538749999999994</v>
      </c>
      <c r="M99">
        <f t="shared" si="0"/>
        <v>0</v>
      </c>
      <c r="N99">
        <f t="shared" si="0"/>
        <v>0.34128000000000047</v>
      </c>
      <c r="O99">
        <f t="shared" si="0"/>
        <v>1.1683199999999994</v>
      </c>
      <c r="P99">
        <f t="shared" si="0"/>
        <v>1.1853600000000004</v>
      </c>
      <c r="Q99">
        <f t="shared" si="0"/>
        <v>5.3857499999999968E-2</v>
      </c>
      <c r="R99">
        <f t="shared" si="0"/>
        <v>0.19534749999999992</v>
      </c>
      <c r="S99">
        <f t="shared" si="0"/>
        <v>8.3720000000000142E-2</v>
      </c>
      <c r="T99">
        <f t="shared" si="0"/>
        <v>0</v>
      </c>
      <c r="U99">
        <f t="shared" si="0"/>
        <v>5.6451824999999882</v>
      </c>
      <c r="V99">
        <f t="shared" si="0"/>
        <v>3.2924999999999968E-2</v>
      </c>
      <c r="W99">
        <f t="shared" si="0"/>
        <v>0.2057499999999996</v>
      </c>
      <c r="X99">
        <f t="shared" si="0"/>
        <v>0.77247999999999939</v>
      </c>
      <c r="Y99">
        <f t="shared" si="0"/>
        <v>0</v>
      </c>
      <c r="Z99">
        <f t="shared" si="0"/>
        <v>0</v>
      </c>
      <c r="AA99">
        <f t="shared" si="0"/>
        <v>0.19355500000000006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0.59352749999999954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1.1354724999999994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0.9655800000000011</v>
      </c>
      <c r="AQ99">
        <f t="shared" si="0"/>
        <v>0.38062500000000027</v>
      </c>
      <c r="AR99">
        <f t="shared" si="0"/>
        <v>0.27663249999999995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9.0399999999999991</v>
      </c>
      <c r="L3" s="197">
        <v>372.67</v>
      </c>
      <c r="M3" s="197">
        <v>21.34</v>
      </c>
      <c r="N3" s="197">
        <v>17.18</v>
      </c>
      <c r="O3" s="197">
        <v>0</v>
      </c>
      <c r="P3" s="197">
        <v>30.57</v>
      </c>
      <c r="Q3" s="197">
        <v>5.93</v>
      </c>
      <c r="R3" s="197">
        <v>12.57</v>
      </c>
      <c r="S3" s="197">
        <v>7.83</v>
      </c>
      <c r="T3" s="197">
        <v>0</v>
      </c>
      <c r="U3" s="197">
        <v>51.53</v>
      </c>
      <c r="V3" s="197">
        <v>2.64</v>
      </c>
      <c r="W3" s="197">
        <v>8.81</v>
      </c>
      <c r="X3" s="197">
        <v>43.73</v>
      </c>
      <c r="Y3" s="197">
        <v>0</v>
      </c>
      <c r="Z3">
        <v>0</v>
      </c>
      <c r="AA3" s="197">
        <v>10.57</v>
      </c>
      <c r="AB3" s="197">
        <v>0</v>
      </c>
      <c r="AC3" s="197">
        <v>0</v>
      </c>
      <c r="AD3" s="197">
        <v>0</v>
      </c>
      <c r="AE3" s="197">
        <v>30.35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48.28</v>
      </c>
      <c r="AQ3" s="197">
        <v>21.94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9.0399999999999991</v>
      </c>
      <c r="L4" s="197">
        <v>372.67</v>
      </c>
      <c r="M4" s="197">
        <v>21.34</v>
      </c>
      <c r="N4" s="197">
        <v>17.18</v>
      </c>
      <c r="O4" s="197">
        <v>0</v>
      </c>
      <c r="P4" s="197">
        <v>30.57</v>
      </c>
      <c r="Q4" s="197">
        <v>5.93</v>
      </c>
      <c r="R4" s="197">
        <v>12.57</v>
      </c>
      <c r="S4" s="197">
        <v>7.83</v>
      </c>
      <c r="T4" s="197">
        <v>0</v>
      </c>
      <c r="U4" s="197">
        <v>51.53</v>
      </c>
      <c r="V4" s="197">
        <v>3.38</v>
      </c>
      <c r="W4" s="197">
        <v>8.81</v>
      </c>
      <c r="X4" s="197">
        <v>43.73</v>
      </c>
      <c r="Y4" s="197">
        <v>0</v>
      </c>
      <c r="Z4">
        <v>0</v>
      </c>
      <c r="AA4" s="197">
        <v>10.57</v>
      </c>
      <c r="AB4" s="197">
        <v>0</v>
      </c>
      <c r="AC4" s="197">
        <v>0</v>
      </c>
      <c r="AD4" s="197">
        <v>0</v>
      </c>
      <c r="AE4" s="197">
        <v>30.35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48.28</v>
      </c>
      <c r="AQ4" s="197">
        <v>21.94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9.36</v>
      </c>
      <c r="L5" s="197">
        <v>372.67</v>
      </c>
      <c r="M5" s="197">
        <v>21.34</v>
      </c>
      <c r="N5" s="197">
        <v>17.18</v>
      </c>
      <c r="O5" s="197">
        <v>0</v>
      </c>
      <c r="P5" s="197">
        <v>30.57</v>
      </c>
      <c r="Q5" s="197">
        <v>5.93</v>
      </c>
      <c r="R5" s="197">
        <v>12.57</v>
      </c>
      <c r="S5" s="197">
        <v>7.83</v>
      </c>
      <c r="T5" s="197">
        <v>0</v>
      </c>
      <c r="U5" s="197">
        <v>51.53</v>
      </c>
      <c r="V5" s="197">
        <v>3.38</v>
      </c>
      <c r="W5" s="197">
        <v>8.81</v>
      </c>
      <c r="X5" s="197">
        <v>43.73</v>
      </c>
      <c r="Y5" s="197">
        <v>0</v>
      </c>
      <c r="Z5">
        <v>0</v>
      </c>
      <c r="AA5" s="197">
        <v>10.57</v>
      </c>
      <c r="AB5" s="197">
        <v>0</v>
      </c>
      <c r="AC5" s="197">
        <v>0</v>
      </c>
      <c r="AD5" s="197">
        <v>0</v>
      </c>
      <c r="AE5" s="197">
        <v>30.35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48.28</v>
      </c>
      <c r="AQ5" s="197">
        <v>21.94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9.0399999999999991</v>
      </c>
      <c r="L6" s="197">
        <v>372.67</v>
      </c>
      <c r="M6" s="197">
        <v>21.34</v>
      </c>
      <c r="N6" s="197">
        <v>17.18</v>
      </c>
      <c r="O6" s="197">
        <v>0</v>
      </c>
      <c r="P6" s="197">
        <v>30.57</v>
      </c>
      <c r="Q6" s="197">
        <v>5.93</v>
      </c>
      <c r="R6" s="197">
        <v>12.57</v>
      </c>
      <c r="S6" s="197">
        <v>7.83</v>
      </c>
      <c r="T6" s="197">
        <v>0</v>
      </c>
      <c r="U6" s="197">
        <v>51.53</v>
      </c>
      <c r="V6" s="197">
        <v>3.38</v>
      </c>
      <c r="W6" s="197">
        <v>8.81</v>
      </c>
      <c r="X6" s="197">
        <v>43.73</v>
      </c>
      <c r="Y6" s="197">
        <v>0</v>
      </c>
      <c r="Z6">
        <v>0</v>
      </c>
      <c r="AA6" s="197">
        <v>10.88</v>
      </c>
      <c r="AB6" s="197">
        <v>0</v>
      </c>
      <c r="AC6" s="197">
        <v>0</v>
      </c>
      <c r="AD6" s="197">
        <v>0</v>
      </c>
      <c r="AE6" s="197">
        <v>30.35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48.28</v>
      </c>
      <c r="AQ6" s="197">
        <v>21.94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9.0399999999999991</v>
      </c>
      <c r="L7" s="197">
        <v>372.67</v>
      </c>
      <c r="M7" s="197">
        <v>21.34</v>
      </c>
      <c r="N7" s="197">
        <v>17.18</v>
      </c>
      <c r="O7" s="197">
        <v>0</v>
      </c>
      <c r="P7" s="197">
        <v>30.57</v>
      </c>
      <c r="Q7" s="197">
        <v>5.93</v>
      </c>
      <c r="R7" s="197">
        <v>12.57</v>
      </c>
      <c r="S7" s="197">
        <v>7.83</v>
      </c>
      <c r="T7" s="197">
        <v>0</v>
      </c>
      <c r="U7" s="197">
        <v>51.53</v>
      </c>
      <c r="V7" s="197">
        <v>3.38</v>
      </c>
      <c r="W7" s="197">
        <v>8.81</v>
      </c>
      <c r="X7" s="197">
        <v>43.73</v>
      </c>
      <c r="Y7" s="197">
        <v>0</v>
      </c>
      <c r="Z7">
        <v>0</v>
      </c>
      <c r="AA7" s="197">
        <v>10.88</v>
      </c>
      <c r="AB7" s="197">
        <v>0</v>
      </c>
      <c r="AC7" s="197">
        <v>0</v>
      </c>
      <c r="AD7" s="197">
        <v>0</v>
      </c>
      <c r="AE7" s="197">
        <v>30.35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48.28</v>
      </c>
      <c r="AQ7" s="197">
        <v>21.94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9.0399999999999991</v>
      </c>
      <c r="L8" s="197">
        <v>372.67</v>
      </c>
      <c r="M8" s="197">
        <v>21.34</v>
      </c>
      <c r="N8" s="197">
        <v>17.18</v>
      </c>
      <c r="O8" s="197">
        <v>0</v>
      </c>
      <c r="P8" s="197">
        <v>30.57</v>
      </c>
      <c r="Q8" s="197">
        <v>5.93</v>
      </c>
      <c r="R8" s="197">
        <v>12.57</v>
      </c>
      <c r="S8" s="197">
        <v>7.83</v>
      </c>
      <c r="T8" s="197">
        <v>0</v>
      </c>
      <c r="U8" s="197">
        <v>51.53</v>
      </c>
      <c r="V8" s="197">
        <v>5.54</v>
      </c>
      <c r="W8" s="197">
        <v>8.81</v>
      </c>
      <c r="X8" s="197">
        <v>43.73</v>
      </c>
      <c r="Y8" s="197">
        <v>0</v>
      </c>
      <c r="Z8">
        <v>0</v>
      </c>
      <c r="AA8" s="197">
        <v>10.88</v>
      </c>
      <c r="AB8" s="197">
        <v>0</v>
      </c>
      <c r="AC8" s="197">
        <v>0</v>
      </c>
      <c r="AD8" s="197">
        <v>0</v>
      </c>
      <c r="AE8" s="197">
        <v>30.54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48.28</v>
      </c>
      <c r="AQ8" s="197">
        <v>21.94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9.0399999999999991</v>
      </c>
      <c r="L9" s="197">
        <v>372.67</v>
      </c>
      <c r="M9" s="197">
        <v>21.34</v>
      </c>
      <c r="N9" s="197">
        <v>17.18</v>
      </c>
      <c r="O9" s="197">
        <v>0</v>
      </c>
      <c r="P9" s="197">
        <v>30.57</v>
      </c>
      <c r="Q9" s="197">
        <v>5.93</v>
      </c>
      <c r="R9" s="197">
        <v>12.57</v>
      </c>
      <c r="S9" s="197">
        <v>7.83</v>
      </c>
      <c r="T9" s="197">
        <v>0</v>
      </c>
      <c r="U9" s="197">
        <v>51.53</v>
      </c>
      <c r="V9" s="197">
        <v>5.83</v>
      </c>
      <c r="W9" s="197">
        <v>8.81</v>
      </c>
      <c r="X9" s="197">
        <v>43.73</v>
      </c>
      <c r="Y9" s="197">
        <v>0</v>
      </c>
      <c r="Z9">
        <v>0</v>
      </c>
      <c r="AA9" s="197">
        <v>10.88</v>
      </c>
      <c r="AB9" s="197">
        <v>0</v>
      </c>
      <c r="AC9" s="197">
        <v>0</v>
      </c>
      <c r="AD9" s="197">
        <v>0</v>
      </c>
      <c r="AE9" s="197">
        <v>30.74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48.28</v>
      </c>
      <c r="AQ9" s="197">
        <v>21.94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9.0399999999999991</v>
      </c>
      <c r="L10" s="197">
        <v>372.67</v>
      </c>
      <c r="M10" s="197">
        <v>21.34</v>
      </c>
      <c r="N10" s="197">
        <v>17.18</v>
      </c>
      <c r="O10" s="197">
        <v>0</v>
      </c>
      <c r="P10" s="197">
        <v>30.57</v>
      </c>
      <c r="Q10" s="197">
        <v>5.93</v>
      </c>
      <c r="R10" s="197">
        <v>12.57</v>
      </c>
      <c r="S10" s="197">
        <v>7.83</v>
      </c>
      <c r="T10" s="197">
        <v>0</v>
      </c>
      <c r="U10" s="197">
        <v>51.53</v>
      </c>
      <c r="V10" s="197">
        <v>5.66</v>
      </c>
      <c r="W10" s="197">
        <v>8.81</v>
      </c>
      <c r="X10" s="197">
        <v>43.73</v>
      </c>
      <c r="Y10" s="197">
        <v>0</v>
      </c>
      <c r="Z10">
        <v>0</v>
      </c>
      <c r="AA10" s="197">
        <v>10.88</v>
      </c>
      <c r="AB10" s="197">
        <v>0</v>
      </c>
      <c r="AC10" s="197">
        <v>0</v>
      </c>
      <c r="AD10" s="197">
        <v>0</v>
      </c>
      <c r="AE10" s="197">
        <v>30.74</v>
      </c>
      <c r="AF10" s="197">
        <v>0</v>
      </c>
      <c r="AG10" s="197">
        <v>0</v>
      </c>
      <c r="AH10" s="197">
        <v>0</v>
      </c>
      <c r="AI10" s="197">
        <v>58.64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48.28</v>
      </c>
      <c r="AQ10" s="197">
        <v>21.94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9.0399999999999991</v>
      </c>
      <c r="L11" s="197">
        <v>302.45</v>
      </c>
      <c r="M11" s="197">
        <v>21.34</v>
      </c>
      <c r="N11" s="197">
        <v>17.18</v>
      </c>
      <c r="O11" s="197">
        <v>0</v>
      </c>
      <c r="P11" s="197">
        <v>30.57</v>
      </c>
      <c r="Q11" s="197">
        <v>2.9</v>
      </c>
      <c r="R11" s="197">
        <v>12.57</v>
      </c>
      <c r="S11" s="197">
        <v>3.87</v>
      </c>
      <c r="T11" s="197">
        <v>0</v>
      </c>
      <c r="U11" s="197">
        <v>51.53</v>
      </c>
      <c r="V11" s="197">
        <v>5.66</v>
      </c>
      <c r="W11" s="197">
        <v>8.81</v>
      </c>
      <c r="X11" s="197">
        <v>43.73</v>
      </c>
      <c r="Y11" s="197">
        <v>0</v>
      </c>
      <c r="Z11">
        <v>0</v>
      </c>
      <c r="AA11" s="197">
        <v>10.88</v>
      </c>
      <c r="AB11" s="197">
        <v>0</v>
      </c>
      <c r="AC11" s="197">
        <v>0</v>
      </c>
      <c r="AD11" s="197">
        <v>0</v>
      </c>
      <c r="AE11" s="197">
        <v>30.74</v>
      </c>
      <c r="AF11" s="197">
        <v>0</v>
      </c>
      <c r="AG11" s="197">
        <v>0</v>
      </c>
      <c r="AH11" s="197">
        <v>0</v>
      </c>
      <c r="AI11" s="197">
        <v>58.64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48.28</v>
      </c>
      <c r="AQ11" s="197">
        <v>21.93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9.0399999999999991</v>
      </c>
      <c r="L12" s="197">
        <v>271.52999999999997</v>
      </c>
      <c r="M12" s="197">
        <v>21.34</v>
      </c>
      <c r="N12" s="197">
        <v>17.18</v>
      </c>
      <c r="O12" s="197">
        <v>0</v>
      </c>
      <c r="P12" s="197">
        <v>30.57</v>
      </c>
      <c r="Q12" s="197">
        <v>2.9</v>
      </c>
      <c r="R12" s="197">
        <v>12.57</v>
      </c>
      <c r="S12" s="197">
        <v>3.87</v>
      </c>
      <c r="T12" s="197">
        <v>0</v>
      </c>
      <c r="U12" s="197">
        <v>51.53</v>
      </c>
      <c r="V12" s="197">
        <v>5.66</v>
      </c>
      <c r="W12" s="197">
        <v>8.81</v>
      </c>
      <c r="X12" s="197">
        <v>43.73</v>
      </c>
      <c r="Y12" s="197">
        <v>0</v>
      </c>
      <c r="Z12">
        <v>0</v>
      </c>
      <c r="AA12" s="197">
        <v>10.88</v>
      </c>
      <c r="AB12" s="197">
        <v>0</v>
      </c>
      <c r="AC12" s="197">
        <v>0</v>
      </c>
      <c r="AD12" s="197">
        <v>0</v>
      </c>
      <c r="AE12" s="197">
        <v>30.74</v>
      </c>
      <c r="AF12" s="197">
        <v>0</v>
      </c>
      <c r="AG12" s="197">
        <v>0</v>
      </c>
      <c r="AH12" s="197">
        <v>0</v>
      </c>
      <c r="AI12" s="197">
        <v>58.64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48.28</v>
      </c>
      <c r="AQ12" s="197">
        <v>21.93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9.0399999999999991</v>
      </c>
      <c r="L13" s="197">
        <v>257.02999999999997</v>
      </c>
      <c r="M13" s="197">
        <v>21.34</v>
      </c>
      <c r="N13" s="197">
        <v>17.18</v>
      </c>
      <c r="O13" s="197">
        <v>0</v>
      </c>
      <c r="P13" s="197">
        <v>30.57</v>
      </c>
      <c r="Q13" s="197">
        <v>2.9</v>
      </c>
      <c r="R13" s="197">
        <v>12.57</v>
      </c>
      <c r="S13" s="197">
        <v>3.87</v>
      </c>
      <c r="T13" s="197">
        <v>0</v>
      </c>
      <c r="U13" s="197">
        <v>51.53</v>
      </c>
      <c r="V13" s="197">
        <v>5.66</v>
      </c>
      <c r="W13" s="197">
        <v>9.1199999999999992</v>
      </c>
      <c r="X13" s="197">
        <v>43.73</v>
      </c>
      <c r="Y13" s="197">
        <v>0</v>
      </c>
      <c r="Z13">
        <v>0</v>
      </c>
      <c r="AA13" s="197">
        <v>10.88</v>
      </c>
      <c r="AB13" s="197">
        <v>0</v>
      </c>
      <c r="AC13" s="197">
        <v>0</v>
      </c>
      <c r="AD13" s="197">
        <v>0</v>
      </c>
      <c r="AE13" s="197">
        <v>30.74</v>
      </c>
      <c r="AF13" s="197">
        <v>0</v>
      </c>
      <c r="AG13" s="197">
        <v>0</v>
      </c>
      <c r="AH13" s="197">
        <v>0</v>
      </c>
      <c r="AI13" s="197">
        <v>58.64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48.28</v>
      </c>
      <c r="AQ13" s="197">
        <v>21.93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9.0399999999999991</v>
      </c>
      <c r="L14" s="197">
        <v>241.57</v>
      </c>
      <c r="M14" s="197">
        <v>21.34</v>
      </c>
      <c r="N14" s="197">
        <v>17.18</v>
      </c>
      <c r="O14" s="197">
        <v>0</v>
      </c>
      <c r="P14" s="197">
        <v>30.57</v>
      </c>
      <c r="Q14" s="197">
        <v>2.9</v>
      </c>
      <c r="R14" s="197">
        <v>12.57</v>
      </c>
      <c r="S14" s="197">
        <v>3.87</v>
      </c>
      <c r="T14" s="197">
        <v>0</v>
      </c>
      <c r="U14" s="197">
        <v>51.53</v>
      </c>
      <c r="V14" s="197">
        <v>5.66</v>
      </c>
      <c r="W14" s="197">
        <v>9.1199999999999992</v>
      </c>
      <c r="X14" s="197">
        <v>43.73</v>
      </c>
      <c r="Y14" s="197">
        <v>0</v>
      </c>
      <c r="Z14">
        <v>0</v>
      </c>
      <c r="AA14" s="197">
        <v>10.88</v>
      </c>
      <c r="AB14" s="197">
        <v>0</v>
      </c>
      <c r="AC14" s="197">
        <v>0</v>
      </c>
      <c r="AD14" s="197">
        <v>0</v>
      </c>
      <c r="AE14" s="197">
        <v>30.74</v>
      </c>
      <c r="AF14" s="197">
        <v>0</v>
      </c>
      <c r="AG14" s="197">
        <v>0</v>
      </c>
      <c r="AH14" s="197">
        <v>0</v>
      </c>
      <c r="AI14" s="197">
        <v>58.64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48.28</v>
      </c>
      <c r="AQ14" s="197">
        <v>21.93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9.0399999999999991</v>
      </c>
      <c r="L15" s="197">
        <v>231.91</v>
      </c>
      <c r="M15" s="197">
        <v>21.34</v>
      </c>
      <c r="N15" s="197">
        <v>17.18</v>
      </c>
      <c r="O15" s="197">
        <v>0</v>
      </c>
      <c r="P15" s="197">
        <v>30.57</v>
      </c>
      <c r="Q15" s="197">
        <v>2.9</v>
      </c>
      <c r="R15" s="197">
        <v>12.57</v>
      </c>
      <c r="S15" s="197">
        <v>3.87</v>
      </c>
      <c r="T15" s="197">
        <v>0</v>
      </c>
      <c r="U15" s="197">
        <v>51.53</v>
      </c>
      <c r="V15" s="197">
        <v>5.66</v>
      </c>
      <c r="W15" s="197">
        <v>9.1199999999999992</v>
      </c>
      <c r="X15" s="197">
        <v>43.73</v>
      </c>
      <c r="Y15" s="197">
        <v>0</v>
      </c>
      <c r="Z15">
        <v>0</v>
      </c>
      <c r="AA15" s="197">
        <v>10.88</v>
      </c>
      <c r="AB15" s="197">
        <v>0</v>
      </c>
      <c r="AC15" s="197">
        <v>0</v>
      </c>
      <c r="AD15" s="197">
        <v>0</v>
      </c>
      <c r="AE15" s="197">
        <v>30.74</v>
      </c>
      <c r="AF15" s="197">
        <v>0</v>
      </c>
      <c r="AG15" s="197">
        <v>0</v>
      </c>
      <c r="AH15" s="197">
        <v>0</v>
      </c>
      <c r="AI15" s="197">
        <v>58.64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48.28</v>
      </c>
      <c r="AQ15" s="197">
        <v>21.93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9.0399999999999991</v>
      </c>
      <c r="L16" s="197">
        <v>202.92</v>
      </c>
      <c r="M16" s="197">
        <v>21.34</v>
      </c>
      <c r="N16" s="197">
        <v>17.18</v>
      </c>
      <c r="O16" s="197">
        <v>0</v>
      </c>
      <c r="P16" s="197">
        <v>30.57</v>
      </c>
      <c r="Q16" s="197">
        <v>2.9</v>
      </c>
      <c r="R16" s="197">
        <v>12.57</v>
      </c>
      <c r="S16" s="197">
        <v>3.87</v>
      </c>
      <c r="T16" s="197">
        <v>0</v>
      </c>
      <c r="U16" s="197">
        <v>51.53</v>
      </c>
      <c r="V16" s="197">
        <v>5.66</v>
      </c>
      <c r="W16" s="197">
        <v>9.1199999999999992</v>
      </c>
      <c r="X16" s="197">
        <v>43.73</v>
      </c>
      <c r="Y16" s="197">
        <v>0</v>
      </c>
      <c r="Z16">
        <v>0</v>
      </c>
      <c r="AA16" s="197">
        <v>10.88</v>
      </c>
      <c r="AB16" s="197">
        <v>0</v>
      </c>
      <c r="AC16" s="197">
        <v>0</v>
      </c>
      <c r="AD16" s="197">
        <v>0</v>
      </c>
      <c r="AE16" s="197">
        <v>30.74</v>
      </c>
      <c r="AF16" s="197">
        <v>0</v>
      </c>
      <c r="AG16" s="197">
        <v>0</v>
      </c>
      <c r="AH16" s="197">
        <v>0</v>
      </c>
      <c r="AI16" s="197">
        <v>58.64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48.28</v>
      </c>
      <c r="AQ16" s="197">
        <v>21.93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9.0399999999999991</v>
      </c>
      <c r="L17" s="197">
        <v>202.92</v>
      </c>
      <c r="M17" s="197">
        <v>21.34</v>
      </c>
      <c r="N17" s="197">
        <v>17.18</v>
      </c>
      <c r="O17" s="197">
        <v>0</v>
      </c>
      <c r="P17" s="197">
        <v>30.57</v>
      </c>
      <c r="Q17" s="197">
        <v>2.9</v>
      </c>
      <c r="R17" s="197">
        <v>12.57</v>
      </c>
      <c r="S17" s="197">
        <v>3.87</v>
      </c>
      <c r="T17" s="197">
        <v>0</v>
      </c>
      <c r="U17" s="197">
        <v>51.53</v>
      </c>
      <c r="V17" s="197">
        <v>5.66</v>
      </c>
      <c r="W17" s="197">
        <v>9.1199999999999992</v>
      </c>
      <c r="X17" s="197">
        <v>43.73</v>
      </c>
      <c r="Y17" s="197">
        <v>0</v>
      </c>
      <c r="Z17">
        <v>0</v>
      </c>
      <c r="AA17" s="197">
        <v>10.88</v>
      </c>
      <c r="AB17" s="197">
        <v>0</v>
      </c>
      <c r="AC17" s="197">
        <v>0</v>
      </c>
      <c r="AD17" s="197">
        <v>0</v>
      </c>
      <c r="AE17" s="197">
        <v>30.74</v>
      </c>
      <c r="AF17" s="197">
        <v>0</v>
      </c>
      <c r="AG17" s="197">
        <v>0</v>
      </c>
      <c r="AH17" s="197">
        <v>0</v>
      </c>
      <c r="AI17" s="197">
        <v>58.64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48.28</v>
      </c>
      <c r="AQ17" s="197">
        <v>21.93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202.92</v>
      </c>
      <c r="M18" s="197">
        <v>21.34</v>
      </c>
      <c r="N18" s="197">
        <v>17.18</v>
      </c>
      <c r="O18" s="197">
        <v>0</v>
      </c>
      <c r="P18" s="197">
        <v>30.57</v>
      </c>
      <c r="Q18" s="197">
        <v>2.9</v>
      </c>
      <c r="R18" s="197">
        <v>5.8</v>
      </c>
      <c r="S18" s="197">
        <v>3.87</v>
      </c>
      <c r="T18" s="197">
        <v>0</v>
      </c>
      <c r="U18" s="197">
        <v>51.53</v>
      </c>
      <c r="V18" s="197">
        <v>5.66</v>
      </c>
      <c r="W18" s="197">
        <v>9.1199999999999992</v>
      </c>
      <c r="X18" s="197">
        <v>43.73</v>
      </c>
      <c r="Y18" s="197">
        <v>0</v>
      </c>
      <c r="Z18">
        <v>0</v>
      </c>
      <c r="AA18" s="197">
        <v>10.88</v>
      </c>
      <c r="AB18" s="197">
        <v>0</v>
      </c>
      <c r="AC18" s="197">
        <v>0</v>
      </c>
      <c r="AD18" s="197">
        <v>0</v>
      </c>
      <c r="AE18" s="197">
        <v>30.74</v>
      </c>
      <c r="AF18" s="197">
        <v>0</v>
      </c>
      <c r="AG18" s="197">
        <v>0</v>
      </c>
      <c r="AH18" s="197">
        <v>0</v>
      </c>
      <c r="AI18" s="197">
        <v>58.64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48.28</v>
      </c>
      <c r="AQ18" s="197">
        <v>21.93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202.92</v>
      </c>
      <c r="M19" s="197">
        <v>21.34</v>
      </c>
      <c r="N19" s="197">
        <v>17.18</v>
      </c>
      <c r="O19" s="197">
        <v>0</v>
      </c>
      <c r="P19" s="197">
        <v>30.57</v>
      </c>
      <c r="Q19" s="197">
        <v>2.9</v>
      </c>
      <c r="R19" s="197">
        <v>5.8</v>
      </c>
      <c r="S19" s="197">
        <v>3.87</v>
      </c>
      <c r="T19" s="197">
        <v>0</v>
      </c>
      <c r="U19" s="197">
        <v>51.53</v>
      </c>
      <c r="V19" s="197">
        <v>5.66</v>
      </c>
      <c r="W19" s="197">
        <v>9.1199999999999992</v>
      </c>
      <c r="X19" s="197">
        <v>43.73</v>
      </c>
      <c r="Y19" s="197">
        <v>0</v>
      </c>
      <c r="Z19">
        <v>0</v>
      </c>
      <c r="AA19" s="197">
        <v>10.88</v>
      </c>
      <c r="AB19" s="197">
        <v>0</v>
      </c>
      <c r="AC19" s="197">
        <v>0</v>
      </c>
      <c r="AD19" s="197">
        <v>0</v>
      </c>
      <c r="AE19" s="197">
        <v>30.74</v>
      </c>
      <c r="AF19" s="197">
        <v>0</v>
      </c>
      <c r="AG19" s="197">
        <v>0</v>
      </c>
      <c r="AH19" s="197">
        <v>0</v>
      </c>
      <c r="AI19" s="197">
        <v>58.64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48.28</v>
      </c>
      <c r="AQ19" s="197">
        <v>21.93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202.92</v>
      </c>
      <c r="M20" s="197">
        <v>21.34</v>
      </c>
      <c r="N20" s="197">
        <v>17.18</v>
      </c>
      <c r="O20" s="197">
        <v>0</v>
      </c>
      <c r="P20" s="197">
        <v>30.57</v>
      </c>
      <c r="Q20" s="197">
        <v>2.9</v>
      </c>
      <c r="R20" s="197">
        <v>5.8</v>
      </c>
      <c r="S20" s="197">
        <v>3.87</v>
      </c>
      <c r="T20" s="197">
        <v>0</v>
      </c>
      <c r="U20" s="197">
        <v>51.53</v>
      </c>
      <c r="V20" s="197">
        <v>5.66</v>
      </c>
      <c r="W20" s="197">
        <v>9.1199999999999992</v>
      </c>
      <c r="X20" s="197">
        <v>43.73</v>
      </c>
      <c r="Y20" s="197">
        <v>0</v>
      </c>
      <c r="Z20">
        <v>0</v>
      </c>
      <c r="AA20" s="197">
        <v>11.2</v>
      </c>
      <c r="AB20" s="197">
        <v>0</v>
      </c>
      <c r="AC20" s="197">
        <v>0</v>
      </c>
      <c r="AD20" s="197">
        <v>0</v>
      </c>
      <c r="AE20" s="197">
        <v>30.16</v>
      </c>
      <c r="AF20" s="197">
        <v>0</v>
      </c>
      <c r="AG20" s="197">
        <v>0</v>
      </c>
      <c r="AH20" s="197">
        <v>0</v>
      </c>
      <c r="AI20" s="197">
        <v>58.64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48.28</v>
      </c>
      <c r="AQ20" s="197">
        <v>21.93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202.92</v>
      </c>
      <c r="M21" s="197">
        <v>21.34</v>
      </c>
      <c r="N21" s="197">
        <v>17.18</v>
      </c>
      <c r="O21" s="197">
        <v>0</v>
      </c>
      <c r="P21" s="197">
        <v>30.57</v>
      </c>
      <c r="Q21" s="197">
        <v>2.9</v>
      </c>
      <c r="R21" s="197">
        <v>5.8</v>
      </c>
      <c r="S21" s="197">
        <v>3.87</v>
      </c>
      <c r="T21" s="197">
        <v>0</v>
      </c>
      <c r="U21" s="197">
        <v>51.53</v>
      </c>
      <c r="V21" s="197">
        <v>5.66</v>
      </c>
      <c r="W21" s="197">
        <v>9.1199999999999992</v>
      </c>
      <c r="X21" s="197">
        <v>43.73</v>
      </c>
      <c r="Y21" s="197">
        <v>0</v>
      </c>
      <c r="Z21">
        <v>0</v>
      </c>
      <c r="AA21" s="197">
        <v>11.2</v>
      </c>
      <c r="AB21" s="197">
        <v>0</v>
      </c>
      <c r="AC21" s="197">
        <v>0</v>
      </c>
      <c r="AD21" s="197">
        <v>0</v>
      </c>
      <c r="AE21" s="197">
        <v>30.16</v>
      </c>
      <c r="AF21" s="197">
        <v>0</v>
      </c>
      <c r="AG21" s="197">
        <v>0</v>
      </c>
      <c r="AH21" s="197">
        <v>0</v>
      </c>
      <c r="AI21" s="197">
        <v>58.64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48.28</v>
      </c>
      <c r="AQ21" s="197">
        <v>21.93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202.92</v>
      </c>
      <c r="M22" s="197">
        <v>21.34</v>
      </c>
      <c r="N22" s="197">
        <v>17.18</v>
      </c>
      <c r="O22" s="197">
        <v>0</v>
      </c>
      <c r="P22" s="197">
        <v>30.57</v>
      </c>
      <c r="Q22" s="197">
        <v>2.9</v>
      </c>
      <c r="R22" s="197">
        <v>5.8</v>
      </c>
      <c r="S22" s="197">
        <v>3.87</v>
      </c>
      <c r="T22" s="197">
        <v>0</v>
      </c>
      <c r="U22" s="197">
        <v>51.53</v>
      </c>
      <c r="V22" s="197">
        <v>5.66</v>
      </c>
      <c r="W22" s="197">
        <v>9.1199999999999992</v>
      </c>
      <c r="X22" s="197">
        <v>43.73</v>
      </c>
      <c r="Y22" s="197">
        <v>0</v>
      </c>
      <c r="Z22">
        <v>0</v>
      </c>
      <c r="AA22" s="197">
        <v>11.2</v>
      </c>
      <c r="AB22" s="197">
        <v>0</v>
      </c>
      <c r="AC22" s="197">
        <v>0</v>
      </c>
      <c r="AD22" s="197">
        <v>0</v>
      </c>
      <c r="AE22" s="197">
        <v>30.16</v>
      </c>
      <c r="AF22" s="197">
        <v>0</v>
      </c>
      <c r="AG22" s="197">
        <v>0</v>
      </c>
      <c r="AH22" s="197">
        <v>0</v>
      </c>
      <c r="AI22" s="197">
        <v>58.64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48.28</v>
      </c>
      <c r="AQ22" s="197">
        <v>21.93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202.92</v>
      </c>
      <c r="M23" s="197">
        <v>21.34</v>
      </c>
      <c r="N23" s="197">
        <v>17.18</v>
      </c>
      <c r="O23" s="197">
        <v>0</v>
      </c>
      <c r="P23" s="197">
        <v>30.57</v>
      </c>
      <c r="Q23" s="197">
        <v>2.9</v>
      </c>
      <c r="R23" s="197">
        <v>5.8</v>
      </c>
      <c r="S23" s="197">
        <v>3.87</v>
      </c>
      <c r="T23" s="197">
        <v>0</v>
      </c>
      <c r="U23" s="197">
        <v>51.53</v>
      </c>
      <c r="V23" s="197">
        <v>5.66</v>
      </c>
      <c r="W23" s="197">
        <v>9.1199999999999992</v>
      </c>
      <c r="X23" s="197">
        <v>43.73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30.16</v>
      </c>
      <c r="AF23" s="197">
        <v>0</v>
      </c>
      <c r="AG23" s="197">
        <v>0</v>
      </c>
      <c r="AH23" s="197">
        <v>0</v>
      </c>
      <c r="AI23" s="197">
        <v>58.64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48.28</v>
      </c>
      <c r="AQ23" s="197">
        <v>21.93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202.92</v>
      </c>
      <c r="M24" s="197">
        <v>21.34</v>
      </c>
      <c r="N24" s="197">
        <v>17.18</v>
      </c>
      <c r="O24" s="197">
        <v>0</v>
      </c>
      <c r="P24" s="197">
        <v>30.57</v>
      </c>
      <c r="Q24" s="197">
        <v>2.9</v>
      </c>
      <c r="R24" s="197">
        <v>5.8</v>
      </c>
      <c r="S24" s="197">
        <v>3.87</v>
      </c>
      <c r="T24" s="197">
        <v>0</v>
      </c>
      <c r="U24" s="197">
        <v>51.53</v>
      </c>
      <c r="V24" s="197">
        <v>5.66</v>
      </c>
      <c r="W24" s="197">
        <v>9.1199999999999992</v>
      </c>
      <c r="X24" s="197">
        <v>43.73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30.16</v>
      </c>
      <c r="AF24" s="197">
        <v>0</v>
      </c>
      <c r="AG24" s="197">
        <v>0</v>
      </c>
      <c r="AH24" s="197">
        <v>0</v>
      </c>
      <c r="AI24" s="197">
        <v>58.64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48.28</v>
      </c>
      <c r="AQ24" s="197">
        <v>21.93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202.92</v>
      </c>
      <c r="M25" s="197">
        <v>21.34</v>
      </c>
      <c r="N25" s="197">
        <v>17.18</v>
      </c>
      <c r="O25" s="197">
        <v>0</v>
      </c>
      <c r="P25" s="197">
        <v>30.57</v>
      </c>
      <c r="Q25" s="197">
        <v>2.9</v>
      </c>
      <c r="R25" s="197">
        <v>5.8</v>
      </c>
      <c r="S25" s="197">
        <v>3.87</v>
      </c>
      <c r="T25" s="197">
        <v>0</v>
      </c>
      <c r="U25" s="197">
        <v>51.53</v>
      </c>
      <c r="V25" s="197">
        <v>5.66</v>
      </c>
      <c r="W25" s="197">
        <v>8.81</v>
      </c>
      <c r="X25" s="197">
        <v>43.73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30.16</v>
      </c>
      <c r="AF25" s="197">
        <v>0</v>
      </c>
      <c r="AG25" s="197">
        <v>0</v>
      </c>
      <c r="AH25" s="197">
        <v>0</v>
      </c>
      <c r="AI25" s="197">
        <v>58.64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48.28</v>
      </c>
      <c r="AQ25" s="197">
        <v>21.93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202.92</v>
      </c>
      <c r="M26" s="197">
        <v>21.34</v>
      </c>
      <c r="N26" s="197">
        <v>17.18</v>
      </c>
      <c r="O26" s="197">
        <v>0</v>
      </c>
      <c r="P26" s="197">
        <v>30.57</v>
      </c>
      <c r="Q26" s="197">
        <v>2.9</v>
      </c>
      <c r="R26" s="197">
        <v>5.8</v>
      </c>
      <c r="S26" s="197">
        <v>3.87</v>
      </c>
      <c r="T26" s="197">
        <v>0</v>
      </c>
      <c r="U26" s="197">
        <v>51.53</v>
      </c>
      <c r="V26" s="197">
        <v>3.47</v>
      </c>
      <c r="W26" s="197">
        <v>8.81</v>
      </c>
      <c r="X26" s="197">
        <v>43.73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30.16</v>
      </c>
      <c r="AF26" s="197">
        <v>0</v>
      </c>
      <c r="AG26" s="197">
        <v>0</v>
      </c>
      <c r="AH26" s="197">
        <v>0</v>
      </c>
      <c r="AI26" s="197">
        <v>58.64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48.28</v>
      </c>
      <c r="AQ26" s="197">
        <v>21.93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202.92</v>
      </c>
      <c r="M27" s="197">
        <v>21.34</v>
      </c>
      <c r="N27" s="197">
        <v>17.18</v>
      </c>
      <c r="O27" s="197">
        <v>0</v>
      </c>
      <c r="P27" s="197">
        <v>30.57</v>
      </c>
      <c r="Q27" s="197">
        <v>2.9</v>
      </c>
      <c r="R27" s="197">
        <v>5.8</v>
      </c>
      <c r="S27" s="197">
        <v>3.87</v>
      </c>
      <c r="T27" s="197">
        <v>0</v>
      </c>
      <c r="U27" s="197">
        <v>51.53</v>
      </c>
      <c r="V27" s="197">
        <v>3.38</v>
      </c>
      <c r="W27" s="197">
        <v>8.81</v>
      </c>
      <c r="X27" s="197">
        <v>43.73</v>
      </c>
      <c r="Y27" s="197">
        <v>0</v>
      </c>
      <c r="Z27">
        <v>0</v>
      </c>
      <c r="AA27" s="197">
        <v>11.2</v>
      </c>
      <c r="AB27" s="197">
        <v>0</v>
      </c>
      <c r="AC27" s="197">
        <v>0</v>
      </c>
      <c r="AD27" s="197">
        <v>0</v>
      </c>
      <c r="AE27" s="197">
        <v>30.16</v>
      </c>
      <c r="AF27" s="197">
        <v>0</v>
      </c>
      <c r="AG27" s="197">
        <v>0</v>
      </c>
      <c r="AH27" s="197">
        <v>0</v>
      </c>
      <c r="AI27" s="197">
        <v>58.64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48.28</v>
      </c>
      <c r="AQ27" s="197">
        <v>21.94</v>
      </c>
      <c r="AR27" s="197">
        <v>0.56999999999999995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202.92</v>
      </c>
      <c r="M28" s="197">
        <v>21.34</v>
      </c>
      <c r="N28" s="197">
        <v>17.18</v>
      </c>
      <c r="O28" s="197">
        <v>0</v>
      </c>
      <c r="P28" s="197">
        <v>30.57</v>
      </c>
      <c r="Q28" s="197">
        <v>2.9</v>
      </c>
      <c r="R28" s="197">
        <v>5.8</v>
      </c>
      <c r="S28" s="197">
        <v>3.87</v>
      </c>
      <c r="T28" s="197">
        <v>0</v>
      </c>
      <c r="U28" s="197">
        <v>51.53</v>
      </c>
      <c r="V28" s="197">
        <v>3.38</v>
      </c>
      <c r="W28" s="197">
        <v>8.81</v>
      </c>
      <c r="X28" s="197">
        <v>43.73</v>
      </c>
      <c r="Y28" s="197">
        <v>0</v>
      </c>
      <c r="Z28">
        <v>0</v>
      </c>
      <c r="AA28" s="197">
        <v>11.2</v>
      </c>
      <c r="AB28" s="197">
        <v>0</v>
      </c>
      <c r="AC28" s="197">
        <v>0</v>
      </c>
      <c r="AD28" s="197">
        <v>0</v>
      </c>
      <c r="AE28" s="197">
        <v>30.74</v>
      </c>
      <c r="AF28" s="197">
        <v>0</v>
      </c>
      <c r="AG28" s="197">
        <v>0</v>
      </c>
      <c r="AH28" s="197">
        <v>0</v>
      </c>
      <c r="AI28" s="197">
        <v>58.64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48.28</v>
      </c>
      <c r="AQ28" s="197">
        <v>21.94</v>
      </c>
      <c r="AR28" s="197">
        <v>1.92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8.31</v>
      </c>
      <c r="L29" s="197">
        <v>255.32</v>
      </c>
      <c r="M29" s="197">
        <v>21.34</v>
      </c>
      <c r="N29" s="197">
        <v>17.18</v>
      </c>
      <c r="O29" s="197">
        <v>0</v>
      </c>
      <c r="P29" s="197">
        <v>30.57</v>
      </c>
      <c r="Q29" s="197">
        <v>2.96</v>
      </c>
      <c r="R29" s="197">
        <v>5.8</v>
      </c>
      <c r="S29" s="197">
        <v>3.85</v>
      </c>
      <c r="T29" s="197">
        <v>0</v>
      </c>
      <c r="U29" s="197">
        <v>51.72</v>
      </c>
      <c r="V29" s="197">
        <v>3.38</v>
      </c>
      <c r="W29" s="197">
        <v>8.81</v>
      </c>
      <c r="X29" s="197">
        <v>43.73</v>
      </c>
      <c r="Y29" s="197">
        <v>0</v>
      </c>
      <c r="Z29">
        <v>0</v>
      </c>
      <c r="AA29" s="197">
        <v>11.2</v>
      </c>
      <c r="AB29" s="197">
        <v>0</v>
      </c>
      <c r="AC29" s="197">
        <v>0</v>
      </c>
      <c r="AD29" s="197">
        <v>0</v>
      </c>
      <c r="AE29" s="197">
        <v>30.74</v>
      </c>
      <c r="AF29" s="197">
        <v>0</v>
      </c>
      <c r="AG29" s="197">
        <v>0</v>
      </c>
      <c r="AH29" s="197">
        <v>0</v>
      </c>
      <c r="AI29" s="197">
        <v>58.64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48.28</v>
      </c>
      <c r="AQ29" s="197">
        <v>21.94</v>
      </c>
      <c r="AR29" s="197">
        <v>5.09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9.0399999999999991</v>
      </c>
      <c r="L30" s="197">
        <v>372.02</v>
      </c>
      <c r="M30" s="197">
        <v>21.34</v>
      </c>
      <c r="N30" s="197">
        <v>17.18</v>
      </c>
      <c r="O30" s="197">
        <v>0</v>
      </c>
      <c r="P30" s="197">
        <v>30.57</v>
      </c>
      <c r="Q30" s="197">
        <v>2.96</v>
      </c>
      <c r="R30" s="197">
        <v>12.57</v>
      </c>
      <c r="S30" s="197">
        <v>7.83</v>
      </c>
      <c r="T30" s="197">
        <v>0</v>
      </c>
      <c r="U30" s="197">
        <v>51.73</v>
      </c>
      <c r="V30" s="197">
        <v>3.38</v>
      </c>
      <c r="W30" s="197">
        <v>8.81</v>
      </c>
      <c r="X30" s="197">
        <v>43.73</v>
      </c>
      <c r="Y30" s="197">
        <v>0</v>
      </c>
      <c r="Z30">
        <v>0</v>
      </c>
      <c r="AA30" s="197">
        <v>11.2</v>
      </c>
      <c r="AB30" s="197">
        <v>0</v>
      </c>
      <c r="AC30" s="197">
        <v>0</v>
      </c>
      <c r="AD30" s="197">
        <v>0</v>
      </c>
      <c r="AE30" s="197">
        <v>30.74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48.28</v>
      </c>
      <c r="AQ30" s="197">
        <v>21.94</v>
      </c>
      <c r="AR30" s="197">
        <v>10.48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9.0399999999999991</v>
      </c>
      <c r="L31" s="197">
        <v>366.52</v>
      </c>
      <c r="M31" s="197">
        <v>21.34</v>
      </c>
      <c r="N31" s="197">
        <v>17.18</v>
      </c>
      <c r="O31" s="197">
        <v>0</v>
      </c>
      <c r="P31" s="197">
        <v>30.57</v>
      </c>
      <c r="Q31" s="197">
        <v>2.96</v>
      </c>
      <c r="R31" s="197">
        <v>12.57</v>
      </c>
      <c r="S31" s="197">
        <v>3.86</v>
      </c>
      <c r="T31" s="197">
        <v>0</v>
      </c>
      <c r="U31" s="197">
        <v>51.73</v>
      </c>
      <c r="V31" s="197">
        <v>3.38</v>
      </c>
      <c r="W31" s="197">
        <v>8.81</v>
      </c>
      <c r="X31" s="197">
        <v>43.73</v>
      </c>
      <c r="Y31" s="197">
        <v>0</v>
      </c>
      <c r="Z31">
        <v>0</v>
      </c>
      <c r="AA31" s="197">
        <v>11.2</v>
      </c>
      <c r="AB31" s="197">
        <v>0</v>
      </c>
      <c r="AC31" s="197">
        <v>0</v>
      </c>
      <c r="AD31" s="197">
        <v>0</v>
      </c>
      <c r="AE31" s="197">
        <v>30.74</v>
      </c>
      <c r="AF31" s="197">
        <v>0</v>
      </c>
      <c r="AG31" s="197">
        <v>0</v>
      </c>
      <c r="AH31" s="197">
        <v>0</v>
      </c>
      <c r="AI31" s="197">
        <v>58.64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48.28</v>
      </c>
      <c r="AQ31" s="197">
        <v>21.94</v>
      </c>
      <c r="AR31" s="197">
        <v>15.5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9.35</v>
      </c>
      <c r="L32" s="197">
        <v>304.25</v>
      </c>
      <c r="M32" s="197">
        <v>21.34</v>
      </c>
      <c r="N32" s="197">
        <v>17.18</v>
      </c>
      <c r="O32" s="197">
        <v>0</v>
      </c>
      <c r="P32" s="197">
        <v>30.57</v>
      </c>
      <c r="Q32" s="197">
        <v>2.89</v>
      </c>
      <c r="R32" s="197">
        <v>12.57</v>
      </c>
      <c r="S32" s="197">
        <v>3.87</v>
      </c>
      <c r="T32" s="197">
        <v>0</v>
      </c>
      <c r="U32" s="197">
        <v>51.73</v>
      </c>
      <c r="V32" s="197">
        <v>3.38</v>
      </c>
      <c r="W32" s="197">
        <v>8.81</v>
      </c>
      <c r="X32" s="197">
        <v>43.73</v>
      </c>
      <c r="Y32" s="197">
        <v>0</v>
      </c>
      <c r="Z32">
        <v>0</v>
      </c>
      <c r="AA32" s="197">
        <v>11.2</v>
      </c>
      <c r="AB32" s="197">
        <v>0</v>
      </c>
      <c r="AC32" s="197">
        <v>0</v>
      </c>
      <c r="AD32" s="197">
        <v>0</v>
      </c>
      <c r="AE32" s="197">
        <v>30.74</v>
      </c>
      <c r="AF32" s="197">
        <v>0</v>
      </c>
      <c r="AG32" s="197">
        <v>0</v>
      </c>
      <c r="AH32" s="197">
        <v>0</v>
      </c>
      <c r="AI32" s="197">
        <v>58.64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48.28</v>
      </c>
      <c r="AQ32" s="197">
        <v>21.94</v>
      </c>
      <c r="AR32" s="197">
        <v>18.61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8.9700000000000006</v>
      </c>
      <c r="L33" s="197">
        <v>202.92</v>
      </c>
      <c r="M33" s="197">
        <v>21.34</v>
      </c>
      <c r="N33" s="197">
        <v>17.18</v>
      </c>
      <c r="O33" s="197">
        <v>0</v>
      </c>
      <c r="P33" s="197">
        <v>30.57</v>
      </c>
      <c r="Q33" s="197">
        <v>2.88</v>
      </c>
      <c r="R33" s="197">
        <v>12.57</v>
      </c>
      <c r="S33" s="197">
        <v>3.87</v>
      </c>
      <c r="T33" s="197">
        <v>0</v>
      </c>
      <c r="U33" s="197">
        <v>51.73</v>
      </c>
      <c r="V33" s="197">
        <v>3.38</v>
      </c>
      <c r="W33" s="197">
        <v>8.82</v>
      </c>
      <c r="X33" s="197">
        <v>43.73</v>
      </c>
      <c r="Y33" s="197">
        <v>0</v>
      </c>
      <c r="Z33">
        <v>0</v>
      </c>
      <c r="AA33" s="197">
        <v>11.2</v>
      </c>
      <c r="AB33" s="197">
        <v>0</v>
      </c>
      <c r="AC33" s="197">
        <v>0</v>
      </c>
      <c r="AD33" s="197">
        <v>0</v>
      </c>
      <c r="AE33" s="197">
        <v>30.74</v>
      </c>
      <c r="AF33" s="197">
        <v>0</v>
      </c>
      <c r="AG33" s="197">
        <v>0</v>
      </c>
      <c r="AH33" s="197">
        <v>0</v>
      </c>
      <c r="AI33" s="197">
        <v>58.64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48.28</v>
      </c>
      <c r="AQ33" s="197">
        <v>21.94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9.0399999999999991</v>
      </c>
      <c r="L34" s="197">
        <v>202.92</v>
      </c>
      <c r="M34" s="197">
        <v>21.34</v>
      </c>
      <c r="N34" s="197">
        <v>17.18</v>
      </c>
      <c r="O34" s="197">
        <v>0</v>
      </c>
      <c r="P34" s="197">
        <v>30.57</v>
      </c>
      <c r="Q34" s="197">
        <v>2.88</v>
      </c>
      <c r="R34" s="197">
        <v>12.57</v>
      </c>
      <c r="S34" s="197">
        <v>3.87</v>
      </c>
      <c r="T34" s="197">
        <v>0</v>
      </c>
      <c r="U34" s="197">
        <v>51.73</v>
      </c>
      <c r="V34" s="197">
        <v>5.66</v>
      </c>
      <c r="W34" s="197">
        <v>8.82</v>
      </c>
      <c r="X34" s="197">
        <v>43.73</v>
      </c>
      <c r="Y34" s="197">
        <v>0</v>
      </c>
      <c r="Z34">
        <v>0</v>
      </c>
      <c r="AA34" s="197">
        <v>11.2</v>
      </c>
      <c r="AB34" s="197">
        <v>0</v>
      </c>
      <c r="AC34" s="197">
        <v>0</v>
      </c>
      <c r="AD34" s="197">
        <v>0</v>
      </c>
      <c r="AE34" s="197">
        <v>30.74</v>
      </c>
      <c r="AF34" s="197">
        <v>0</v>
      </c>
      <c r="AG34" s="197">
        <v>0</v>
      </c>
      <c r="AH34" s="197">
        <v>0</v>
      </c>
      <c r="AI34" s="197">
        <v>58.64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48.28</v>
      </c>
      <c r="AQ34" s="197">
        <v>21.94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9.0399999999999991</v>
      </c>
      <c r="L35" s="197">
        <v>202.92</v>
      </c>
      <c r="M35" s="197">
        <v>21.34</v>
      </c>
      <c r="N35" s="197">
        <v>17.18</v>
      </c>
      <c r="O35" s="197">
        <v>0</v>
      </c>
      <c r="P35" s="197">
        <v>30.57</v>
      </c>
      <c r="Q35" s="197">
        <v>2.88</v>
      </c>
      <c r="R35" s="197">
        <v>5.8</v>
      </c>
      <c r="S35" s="197">
        <v>3.87</v>
      </c>
      <c r="T35" s="197">
        <v>0</v>
      </c>
      <c r="U35" s="197">
        <v>51.73</v>
      </c>
      <c r="V35" s="197">
        <v>5.66</v>
      </c>
      <c r="W35" s="197">
        <v>8.82</v>
      </c>
      <c r="X35" s="197">
        <v>43.73</v>
      </c>
      <c r="Y35" s="197">
        <v>0</v>
      </c>
      <c r="Z35">
        <v>0</v>
      </c>
      <c r="AA35" s="197">
        <v>11.2</v>
      </c>
      <c r="AB35" s="197">
        <v>0</v>
      </c>
      <c r="AC35" s="197">
        <v>0</v>
      </c>
      <c r="AD35" s="197">
        <v>0</v>
      </c>
      <c r="AE35" s="197">
        <v>30.74</v>
      </c>
      <c r="AF35" s="197">
        <v>0</v>
      </c>
      <c r="AG35" s="197">
        <v>0</v>
      </c>
      <c r="AH35" s="197">
        <v>0</v>
      </c>
      <c r="AI35" s="197">
        <v>58.64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48.28</v>
      </c>
      <c r="AQ35" s="197">
        <v>21.93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9.0399999999999991</v>
      </c>
      <c r="L36" s="197">
        <v>202.92</v>
      </c>
      <c r="M36" s="197">
        <v>21.34</v>
      </c>
      <c r="N36" s="197">
        <v>17.18</v>
      </c>
      <c r="O36" s="197">
        <v>0</v>
      </c>
      <c r="P36" s="197">
        <v>30.57</v>
      </c>
      <c r="Q36" s="197">
        <v>2.88</v>
      </c>
      <c r="R36" s="197">
        <v>5.8</v>
      </c>
      <c r="S36" s="197">
        <v>3.87</v>
      </c>
      <c r="T36" s="197">
        <v>0</v>
      </c>
      <c r="U36" s="197">
        <v>51.73</v>
      </c>
      <c r="V36" s="197">
        <v>0</v>
      </c>
      <c r="W36" s="197">
        <v>8.82</v>
      </c>
      <c r="X36" s="197">
        <v>43.73</v>
      </c>
      <c r="Y36" s="197">
        <v>0</v>
      </c>
      <c r="Z36">
        <v>0</v>
      </c>
      <c r="AA36" s="197">
        <v>11.2</v>
      </c>
      <c r="AB36" s="197">
        <v>0</v>
      </c>
      <c r="AC36" s="197">
        <v>0</v>
      </c>
      <c r="AD36" s="197">
        <v>0</v>
      </c>
      <c r="AE36" s="197">
        <v>30.74</v>
      </c>
      <c r="AF36" s="197">
        <v>0</v>
      </c>
      <c r="AG36" s="197">
        <v>0</v>
      </c>
      <c r="AH36" s="197">
        <v>0</v>
      </c>
      <c r="AI36" s="197">
        <v>58.64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17.39</v>
      </c>
      <c r="AQ36" s="197">
        <v>5.8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9.0399999999999991</v>
      </c>
      <c r="L37" s="197">
        <v>202.92</v>
      </c>
      <c r="M37" s="197">
        <v>21.34</v>
      </c>
      <c r="N37" s="197">
        <v>17.18</v>
      </c>
      <c r="O37" s="197">
        <v>0</v>
      </c>
      <c r="P37" s="197">
        <v>30.57</v>
      </c>
      <c r="Q37" s="197">
        <v>2.88</v>
      </c>
      <c r="R37" s="197">
        <v>5.8</v>
      </c>
      <c r="S37" s="197">
        <v>3.87</v>
      </c>
      <c r="T37" s="197">
        <v>0</v>
      </c>
      <c r="U37" s="197">
        <v>51.73</v>
      </c>
      <c r="V37" s="197">
        <v>0</v>
      </c>
      <c r="W37" s="197">
        <v>8.82</v>
      </c>
      <c r="X37" s="197">
        <v>43.73</v>
      </c>
      <c r="Y37" s="197">
        <v>0</v>
      </c>
      <c r="Z37">
        <v>0</v>
      </c>
      <c r="AA37" s="197">
        <v>11.2</v>
      </c>
      <c r="AB37" s="197">
        <v>0</v>
      </c>
      <c r="AC37" s="197">
        <v>0</v>
      </c>
      <c r="AD37" s="197">
        <v>0</v>
      </c>
      <c r="AE37" s="197">
        <v>30.74</v>
      </c>
      <c r="AF37" s="197">
        <v>0</v>
      </c>
      <c r="AG37" s="197">
        <v>0</v>
      </c>
      <c r="AH37" s="197">
        <v>0</v>
      </c>
      <c r="AI37" s="197">
        <v>58.64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17.39</v>
      </c>
      <c r="AQ37" s="197">
        <v>5.8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9.0399999999999991</v>
      </c>
      <c r="L38" s="197">
        <v>202.92</v>
      </c>
      <c r="M38" s="197">
        <v>21.34</v>
      </c>
      <c r="N38" s="197">
        <v>17.18</v>
      </c>
      <c r="O38" s="197">
        <v>0</v>
      </c>
      <c r="P38" s="197">
        <v>30.57</v>
      </c>
      <c r="Q38" s="197">
        <v>2.88</v>
      </c>
      <c r="R38" s="197">
        <v>5.8</v>
      </c>
      <c r="S38" s="197">
        <v>3.87</v>
      </c>
      <c r="T38" s="197">
        <v>0</v>
      </c>
      <c r="U38" s="197">
        <v>51.73</v>
      </c>
      <c r="V38" s="197">
        <v>0</v>
      </c>
      <c r="W38" s="197">
        <v>8.82</v>
      </c>
      <c r="X38" s="197">
        <v>43.73</v>
      </c>
      <c r="Y38" s="197">
        <v>0</v>
      </c>
      <c r="Z38">
        <v>0</v>
      </c>
      <c r="AA38" s="197">
        <v>11.2</v>
      </c>
      <c r="AB38" s="197">
        <v>0</v>
      </c>
      <c r="AC38" s="197">
        <v>0</v>
      </c>
      <c r="AD38" s="197">
        <v>0</v>
      </c>
      <c r="AE38" s="197">
        <v>30.74</v>
      </c>
      <c r="AF38" s="197">
        <v>0</v>
      </c>
      <c r="AG38" s="197">
        <v>0</v>
      </c>
      <c r="AH38" s="197">
        <v>0</v>
      </c>
      <c r="AI38" s="197">
        <v>58.64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17.39</v>
      </c>
      <c r="AQ38" s="197">
        <v>5.8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9.0399999999999991</v>
      </c>
      <c r="L39" s="197">
        <v>202.92</v>
      </c>
      <c r="M39" s="197">
        <v>21.34</v>
      </c>
      <c r="N39" s="197">
        <v>17.18</v>
      </c>
      <c r="O39" s="197">
        <v>0</v>
      </c>
      <c r="P39" s="197">
        <v>30.57</v>
      </c>
      <c r="Q39" s="197">
        <v>2.88</v>
      </c>
      <c r="R39" s="197">
        <v>5.8</v>
      </c>
      <c r="S39" s="197">
        <v>3.87</v>
      </c>
      <c r="T39" s="197">
        <v>0</v>
      </c>
      <c r="U39" s="197">
        <v>51.73</v>
      </c>
      <c r="V39" s="197">
        <v>0</v>
      </c>
      <c r="W39" s="197">
        <v>9.6199999999999992</v>
      </c>
      <c r="X39" s="197">
        <v>43.73</v>
      </c>
      <c r="Y39" s="197">
        <v>0</v>
      </c>
      <c r="Z39">
        <v>0</v>
      </c>
      <c r="AA39" s="197">
        <v>11.2</v>
      </c>
      <c r="AB39" s="197">
        <v>0</v>
      </c>
      <c r="AC39" s="197">
        <v>0</v>
      </c>
      <c r="AD39" s="197">
        <v>0</v>
      </c>
      <c r="AE39" s="197">
        <v>30.16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24</v>
      </c>
      <c r="AQ39" s="197">
        <v>5.8</v>
      </c>
      <c r="AR39" s="197">
        <v>22.7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8.51</v>
      </c>
      <c r="L40" s="197">
        <v>202.92</v>
      </c>
      <c r="M40" s="197">
        <v>21.34</v>
      </c>
      <c r="N40" s="197">
        <v>17.18</v>
      </c>
      <c r="O40" s="197">
        <v>0</v>
      </c>
      <c r="P40" s="197">
        <v>30.57</v>
      </c>
      <c r="Q40" s="197">
        <v>2.88</v>
      </c>
      <c r="R40" s="197">
        <v>5.8</v>
      </c>
      <c r="S40" s="197">
        <v>3.87</v>
      </c>
      <c r="T40" s="197">
        <v>0</v>
      </c>
      <c r="U40" s="197">
        <v>51.73</v>
      </c>
      <c r="V40" s="197">
        <v>0</v>
      </c>
      <c r="W40" s="197">
        <v>9.6199999999999992</v>
      </c>
      <c r="X40" s="197">
        <v>43.73</v>
      </c>
      <c r="Y40" s="197">
        <v>0</v>
      </c>
      <c r="Z40">
        <v>0</v>
      </c>
      <c r="AA40" s="197">
        <v>10.19</v>
      </c>
      <c r="AB40" s="197">
        <v>0</v>
      </c>
      <c r="AC40" s="197">
        <v>0</v>
      </c>
      <c r="AD40" s="197">
        <v>0</v>
      </c>
      <c r="AE40" s="197">
        <v>30.16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24</v>
      </c>
      <c r="AQ40" s="197">
        <v>5.8</v>
      </c>
      <c r="AR40" s="197">
        <v>22.7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9.0399999999999991</v>
      </c>
      <c r="L41" s="197">
        <v>202.92</v>
      </c>
      <c r="M41" s="197">
        <v>21.34</v>
      </c>
      <c r="N41" s="197">
        <v>17.18</v>
      </c>
      <c r="O41" s="197">
        <v>0</v>
      </c>
      <c r="P41" s="197">
        <v>30.57</v>
      </c>
      <c r="Q41" s="197">
        <v>2.88</v>
      </c>
      <c r="R41" s="197">
        <v>5.8</v>
      </c>
      <c r="S41" s="197">
        <v>3.87</v>
      </c>
      <c r="T41" s="197">
        <v>0</v>
      </c>
      <c r="U41" s="197">
        <v>51.73</v>
      </c>
      <c r="V41" s="197">
        <v>5.66</v>
      </c>
      <c r="W41" s="197">
        <v>9.6199999999999992</v>
      </c>
      <c r="X41" s="197">
        <v>43.73</v>
      </c>
      <c r="Y41" s="197">
        <v>0</v>
      </c>
      <c r="Z41">
        <v>0</v>
      </c>
      <c r="AA41" s="197">
        <v>10.19</v>
      </c>
      <c r="AB41" s="197">
        <v>0</v>
      </c>
      <c r="AC41" s="197">
        <v>0</v>
      </c>
      <c r="AD41" s="197">
        <v>0</v>
      </c>
      <c r="AE41" s="197">
        <v>30.16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48.28</v>
      </c>
      <c r="AQ41" s="197">
        <v>21.93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9.0399999999999991</v>
      </c>
      <c r="L42" s="197">
        <v>243.51</v>
      </c>
      <c r="M42" s="197">
        <v>21.34</v>
      </c>
      <c r="N42" s="197">
        <v>17.18</v>
      </c>
      <c r="O42" s="197">
        <v>0</v>
      </c>
      <c r="P42" s="197">
        <v>30.57</v>
      </c>
      <c r="Q42" s="197">
        <v>2.89</v>
      </c>
      <c r="R42" s="197">
        <v>12.57</v>
      </c>
      <c r="S42" s="197">
        <v>3.87</v>
      </c>
      <c r="T42" s="197">
        <v>0</v>
      </c>
      <c r="U42" s="197">
        <v>51.73</v>
      </c>
      <c r="V42" s="197">
        <v>5.66</v>
      </c>
      <c r="W42" s="197">
        <v>9.6199999999999992</v>
      </c>
      <c r="X42" s="197">
        <v>43.73</v>
      </c>
      <c r="Y42" s="197">
        <v>0</v>
      </c>
      <c r="Z42">
        <v>0</v>
      </c>
      <c r="AA42" s="197">
        <v>10.19</v>
      </c>
      <c r="AB42" s="197">
        <v>0</v>
      </c>
      <c r="AC42" s="197">
        <v>0</v>
      </c>
      <c r="AD42" s="197">
        <v>0</v>
      </c>
      <c r="AE42" s="197">
        <v>30.16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48.28</v>
      </c>
      <c r="AQ42" s="197">
        <v>21.93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9.0399999999999991</v>
      </c>
      <c r="L43" s="197">
        <v>293.75</v>
      </c>
      <c r="M43" s="197">
        <v>21.34</v>
      </c>
      <c r="N43" s="197">
        <v>17.18</v>
      </c>
      <c r="O43" s="197">
        <v>0</v>
      </c>
      <c r="P43" s="197">
        <v>30.57</v>
      </c>
      <c r="Q43" s="197">
        <v>2.89</v>
      </c>
      <c r="R43" s="197">
        <v>12.57</v>
      </c>
      <c r="S43" s="197">
        <v>3.87</v>
      </c>
      <c r="T43" s="197">
        <v>0</v>
      </c>
      <c r="U43" s="197">
        <v>51.73</v>
      </c>
      <c r="V43" s="197">
        <v>5.66</v>
      </c>
      <c r="W43" s="197">
        <v>9.6199999999999992</v>
      </c>
      <c r="X43" s="197">
        <v>43.73</v>
      </c>
      <c r="Y43" s="197">
        <v>0</v>
      </c>
      <c r="Z43">
        <v>0</v>
      </c>
      <c r="AA43" s="197">
        <v>10.19</v>
      </c>
      <c r="AB43" s="197">
        <v>0</v>
      </c>
      <c r="AC43" s="197">
        <v>0</v>
      </c>
      <c r="AD43" s="197">
        <v>0</v>
      </c>
      <c r="AE43" s="197">
        <v>29.77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48.28</v>
      </c>
      <c r="AQ43" s="197">
        <v>22.05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9.0399999999999991</v>
      </c>
      <c r="L44" s="197">
        <v>322.74</v>
      </c>
      <c r="M44" s="197">
        <v>21.34</v>
      </c>
      <c r="N44" s="197">
        <v>17.18</v>
      </c>
      <c r="O44" s="197">
        <v>0</v>
      </c>
      <c r="P44" s="197">
        <v>30.57</v>
      </c>
      <c r="Q44" s="197">
        <v>2.89</v>
      </c>
      <c r="R44" s="197">
        <v>12.57</v>
      </c>
      <c r="S44" s="197">
        <v>3.87</v>
      </c>
      <c r="T44" s="197">
        <v>0</v>
      </c>
      <c r="U44" s="197">
        <v>51.73</v>
      </c>
      <c r="V44" s="197">
        <v>5.66</v>
      </c>
      <c r="W44" s="197">
        <v>9.6199999999999992</v>
      </c>
      <c r="X44" s="197">
        <v>43.73</v>
      </c>
      <c r="Y44" s="197">
        <v>0</v>
      </c>
      <c r="Z44">
        <v>0</v>
      </c>
      <c r="AA44" s="197">
        <v>10.57</v>
      </c>
      <c r="AB44" s="197">
        <v>0</v>
      </c>
      <c r="AC44" s="197">
        <v>0</v>
      </c>
      <c r="AD44" s="197">
        <v>0</v>
      </c>
      <c r="AE44" s="197">
        <v>29.77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48.28</v>
      </c>
      <c r="AQ44" s="197">
        <v>22.05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9.0399999999999991</v>
      </c>
      <c r="L45" s="197">
        <v>312.11</v>
      </c>
      <c r="M45" s="197">
        <v>21.34</v>
      </c>
      <c r="N45" s="197">
        <v>17.18</v>
      </c>
      <c r="O45" s="197">
        <v>0</v>
      </c>
      <c r="P45" s="197">
        <v>30.57</v>
      </c>
      <c r="Q45" s="197">
        <v>2.9</v>
      </c>
      <c r="R45" s="197">
        <v>12.57</v>
      </c>
      <c r="S45" s="197">
        <v>3.87</v>
      </c>
      <c r="T45" s="197">
        <v>0</v>
      </c>
      <c r="U45" s="197">
        <v>51.73</v>
      </c>
      <c r="V45" s="197">
        <v>5.66</v>
      </c>
      <c r="W45" s="197">
        <v>9.6199999999999992</v>
      </c>
      <c r="X45" s="197">
        <v>43.73</v>
      </c>
      <c r="Y45" s="197">
        <v>0</v>
      </c>
      <c r="Z45">
        <v>0</v>
      </c>
      <c r="AA45" s="197">
        <v>10.57</v>
      </c>
      <c r="AB45" s="197">
        <v>0</v>
      </c>
      <c r="AC45" s="197">
        <v>0</v>
      </c>
      <c r="AD45" s="197">
        <v>0</v>
      </c>
      <c r="AE45" s="197">
        <v>29.77</v>
      </c>
      <c r="AF45" s="197">
        <v>0</v>
      </c>
      <c r="AG45" s="197">
        <v>0</v>
      </c>
      <c r="AH45" s="197">
        <v>0</v>
      </c>
      <c r="AI45" s="197">
        <v>58.71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48.28</v>
      </c>
      <c r="AQ45" s="197">
        <v>21.94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9.0399999999999991</v>
      </c>
      <c r="L46" s="197">
        <v>330.47</v>
      </c>
      <c r="M46" s="197">
        <v>21.34</v>
      </c>
      <c r="N46" s="197">
        <v>17.18</v>
      </c>
      <c r="O46" s="197">
        <v>0</v>
      </c>
      <c r="P46" s="197">
        <v>30.57</v>
      </c>
      <c r="Q46" s="197">
        <v>2.9</v>
      </c>
      <c r="R46" s="197">
        <v>12.57</v>
      </c>
      <c r="S46" s="197">
        <v>3.87</v>
      </c>
      <c r="T46" s="197">
        <v>0</v>
      </c>
      <c r="U46" s="197">
        <v>51.73</v>
      </c>
      <c r="V46" s="197">
        <v>5.66</v>
      </c>
      <c r="W46" s="197">
        <v>9.6199999999999992</v>
      </c>
      <c r="X46" s="197">
        <v>43.73</v>
      </c>
      <c r="Y46" s="197">
        <v>0</v>
      </c>
      <c r="Z46">
        <v>0</v>
      </c>
      <c r="AA46" s="197">
        <v>10.57</v>
      </c>
      <c r="AB46" s="197">
        <v>0</v>
      </c>
      <c r="AC46" s="197">
        <v>0</v>
      </c>
      <c r="AD46" s="197">
        <v>0</v>
      </c>
      <c r="AE46" s="197">
        <v>29.77</v>
      </c>
      <c r="AF46" s="197">
        <v>0</v>
      </c>
      <c r="AG46" s="197">
        <v>0</v>
      </c>
      <c r="AH46" s="197">
        <v>0</v>
      </c>
      <c r="AI46" s="197">
        <v>58.71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48.28</v>
      </c>
      <c r="AQ46" s="197">
        <v>21.94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9.0399999999999991</v>
      </c>
      <c r="L47" s="197">
        <v>374.92</v>
      </c>
      <c r="M47" s="197">
        <v>21.34</v>
      </c>
      <c r="N47" s="197">
        <v>17.18</v>
      </c>
      <c r="O47" s="197">
        <v>0</v>
      </c>
      <c r="P47" s="197">
        <v>30.57</v>
      </c>
      <c r="Q47" s="197">
        <v>5.16</v>
      </c>
      <c r="R47" s="197">
        <v>12.57</v>
      </c>
      <c r="S47" s="197">
        <v>7.83</v>
      </c>
      <c r="T47" s="197">
        <v>0</v>
      </c>
      <c r="U47" s="197">
        <v>51.73</v>
      </c>
      <c r="V47" s="197">
        <v>5.66</v>
      </c>
      <c r="W47" s="197">
        <v>9.6199999999999992</v>
      </c>
      <c r="X47" s="197">
        <v>43.73</v>
      </c>
      <c r="Y47" s="197">
        <v>0</v>
      </c>
      <c r="Z47">
        <v>0</v>
      </c>
      <c r="AA47" s="197">
        <v>10.57</v>
      </c>
      <c r="AB47" s="197">
        <v>0</v>
      </c>
      <c r="AC47" s="197">
        <v>0</v>
      </c>
      <c r="AD47" s="197">
        <v>0</v>
      </c>
      <c r="AE47" s="197">
        <v>29.77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48.28</v>
      </c>
      <c r="AQ47" s="197">
        <v>21.94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9.0399999999999991</v>
      </c>
      <c r="L48" s="197">
        <v>374.92</v>
      </c>
      <c r="M48" s="197">
        <v>21.34</v>
      </c>
      <c r="N48" s="197">
        <v>17.18</v>
      </c>
      <c r="O48" s="197">
        <v>0</v>
      </c>
      <c r="P48" s="197">
        <v>30.57</v>
      </c>
      <c r="Q48" s="197">
        <v>5.76</v>
      </c>
      <c r="R48" s="197">
        <v>12.57</v>
      </c>
      <c r="S48" s="197">
        <v>7.83</v>
      </c>
      <c r="T48" s="197">
        <v>0</v>
      </c>
      <c r="U48" s="197">
        <v>51.73</v>
      </c>
      <c r="V48" s="197">
        <v>5.66</v>
      </c>
      <c r="W48" s="197">
        <v>9.6300000000000008</v>
      </c>
      <c r="X48" s="197">
        <v>43.73</v>
      </c>
      <c r="Y48" s="197">
        <v>0</v>
      </c>
      <c r="Z48">
        <v>0</v>
      </c>
      <c r="AA48" s="197">
        <v>10.57</v>
      </c>
      <c r="AB48" s="197">
        <v>0</v>
      </c>
      <c r="AC48" s="197">
        <v>0</v>
      </c>
      <c r="AD48" s="197">
        <v>0</v>
      </c>
      <c r="AE48" s="197">
        <v>29.77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48.28</v>
      </c>
      <c r="AQ48" s="197">
        <v>21.94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9.0399999999999991</v>
      </c>
      <c r="L49" s="197">
        <v>374.92</v>
      </c>
      <c r="M49" s="197">
        <v>21.34</v>
      </c>
      <c r="N49" s="197">
        <v>17.18</v>
      </c>
      <c r="O49" s="197">
        <v>0</v>
      </c>
      <c r="P49" s="197">
        <v>30.57</v>
      </c>
      <c r="Q49" s="197">
        <v>5.93</v>
      </c>
      <c r="R49" s="197">
        <v>12.57</v>
      </c>
      <c r="S49" s="197">
        <v>7.83</v>
      </c>
      <c r="T49" s="197">
        <v>0</v>
      </c>
      <c r="U49" s="197">
        <v>51.73</v>
      </c>
      <c r="V49" s="197">
        <v>3.5</v>
      </c>
      <c r="W49" s="197">
        <v>9.6300000000000008</v>
      </c>
      <c r="X49" s="197">
        <v>43.73</v>
      </c>
      <c r="Y49" s="197">
        <v>0</v>
      </c>
      <c r="Z49">
        <v>0</v>
      </c>
      <c r="AA49" s="197">
        <v>10.57</v>
      </c>
      <c r="AB49" s="197">
        <v>0</v>
      </c>
      <c r="AC49" s="197">
        <v>0</v>
      </c>
      <c r="AD49" s="197">
        <v>0</v>
      </c>
      <c r="AE49" s="197">
        <v>29.77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48.28</v>
      </c>
      <c r="AQ49" s="197">
        <v>21.94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9.0399999999999991</v>
      </c>
      <c r="L50" s="197">
        <v>374.92</v>
      </c>
      <c r="M50" s="197">
        <v>21.34</v>
      </c>
      <c r="N50" s="197">
        <v>17.18</v>
      </c>
      <c r="O50" s="197">
        <v>0</v>
      </c>
      <c r="P50" s="197">
        <v>30.57</v>
      </c>
      <c r="Q50" s="197">
        <v>5.93</v>
      </c>
      <c r="R50" s="197">
        <v>12.57</v>
      </c>
      <c r="S50" s="197">
        <v>7.83</v>
      </c>
      <c r="T50" s="197">
        <v>0</v>
      </c>
      <c r="U50" s="197">
        <v>51.73</v>
      </c>
      <c r="V50" s="197">
        <v>3.5</v>
      </c>
      <c r="W50" s="197">
        <v>9.6300000000000008</v>
      </c>
      <c r="X50" s="197">
        <v>43.73</v>
      </c>
      <c r="Y50" s="197">
        <v>0</v>
      </c>
      <c r="Z50">
        <v>0</v>
      </c>
      <c r="AA50" s="197">
        <v>10.19</v>
      </c>
      <c r="AB50" s="197">
        <v>0</v>
      </c>
      <c r="AC50" s="197">
        <v>0</v>
      </c>
      <c r="AD50" s="197">
        <v>0</v>
      </c>
      <c r="AE50" s="197">
        <v>29.77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48.28</v>
      </c>
      <c r="AQ50" s="197">
        <v>21.94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9.0399999999999991</v>
      </c>
      <c r="L51" s="197">
        <v>374.92</v>
      </c>
      <c r="M51" s="197">
        <v>21.34</v>
      </c>
      <c r="N51" s="197">
        <v>17.18</v>
      </c>
      <c r="O51" s="197">
        <v>0</v>
      </c>
      <c r="P51" s="197">
        <v>30.57</v>
      </c>
      <c r="Q51" s="197">
        <v>5.93</v>
      </c>
      <c r="R51" s="197">
        <v>12.57</v>
      </c>
      <c r="S51" s="197">
        <v>7.83</v>
      </c>
      <c r="T51" s="197">
        <v>0</v>
      </c>
      <c r="U51" s="197">
        <v>51.73</v>
      </c>
      <c r="V51" s="197">
        <v>3.5</v>
      </c>
      <c r="W51" s="197">
        <v>9.6300000000000008</v>
      </c>
      <c r="X51" s="197">
        <v>43.73</v>
      </c>
      <c r="Y51" s="197">
        <v>0</v>
      </c>
      <c r="Z51">
        <v>0</v>
      </c>
      <c r="AA51" s="197">
        <v>10.19</v>
      </c>
      <c r="AB51" s="197">
        <v>0</v>
      </c>
      <c r="AC51" s="197">
        <v>0</v>
      </c>
      <c r="AD51" s="197">
        <v>0</v>
      </c>
      <c r="AE51" s="197">
        <v>29.77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48.28</v>
      </c>
      <c r="AQ51" s="197">
        <v>21.94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9.0399999999999991</v>
      </c>
      <c r="L52" s="197">
        <v>374.92</v>
      </c>
      <c r="M52" s="197">
        <v>21.34</v>
      </c>
      <c r="N52" s="197">
        <v>17.18</v>
      </c>
      <c r="O52" s="197">
        <v>0</v>
      </c>
      <c r="P52" s="197">
        <v>30.57</v>
      </c>
      <c r="Q52" s="197">
        <v>5.93</v>
      </c>
      <c r="R52" s="197">
        <v>12.57</v>
      </c>
      <c r="S52" s="197">
        <v>7.83</v>
      </c>
      <c r="T52" s="197">
        <v>0</v>
      </c>
      <c r="U52" s="197">
        <v>51.73</v>
      </c>
      <c r="V52" s="197">
        <v>3.5</v>
      </c>
      <c r="W52" s="197">
        <v>9.6300000000000008</v>
      </c>
      <c r="X52" s="197">
        <v>43.73</v>
      </c>
      <c r="Y52" s="197">
        <v>0</v>
      </c>
      <c r="Z52">
        <v>0</v>
      </c>
      <c r="AA52" s="197">
        <v>10.19</v>
      </c>
      <c r="AB52" s="197">
        <v>0</v>
      </c>
      <c r="AC52" s="197">
        <v>0</v>
      </c>
      <c r="AD52" s="197">
        <v>0</v>
      </c>
      <c r="AE52" s="197">
        <v>29.77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48.28</v>
      </c>
      <c r="AQ52" s="197">
        <v>21.94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9.0399999999999991</v>
      </c>
      <c r="L53" s="197">
        <v>374.92</v>
      </c>
      <c r="M53" s="197">
        <v>21.34</v>
      </c>
      <c r="N53" s="197">
        <v>17.18</v>
      </c>
      <c r="O53" s="197">
        <v>0</v>
      </c>
      <c r="P53" s="197">
        <v>30.57</v>
      </c>
      <c r="Q53" s="197">
        <v>5.93</v>
      </c>
      <c r="R53" s="197">
        <v>12.57</v>
      </c>
      <c r="S53" s="197">
        <v>7.83</v>
      </c>
      <c r="T53" s="197">
        <v>0</v>
      </c>
      <c r="U53" s="197">
        <v>51.73</v>
      </c>
      <c r="V53" s="197">
        <v>3.38</v>
      </c>
      <c r="W53" s="197">
        <v>9.6300000000000008</v>
      </c>
      <c r="X53" s="197">
        <v>43.73</v>
      </c>
      <c r="Y53" s="197">
        <v>0</v>
      </c>
      <c r="Z53">
        <v>0</v>
      </c>
      <c r="AA53" s="197">
        <v>10.19</v>
      </c>
      <c r="AB53" s="197">
        <v>0</v>
      </c>
      <c r="AC53" s="197">
        <v>0</v>
      </c>
      <c r="AD53" s="197">
        <v>0</v>
      </c>
      <c r="AE53" s="197">
        <v>29.77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48.28</v>
      </c>
      <c r="AQ53" s="197">
        <v>21.94</v>
      </c>
      <c r="AR53" s="197">
        <v>26.65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9.0399999999999991</v>
      </c>
      <c r="L54" s="197">
        <v>374.92</v>
      </c>
      <c r="M54" s="197">
        <v>21.34</v>
      </c>
      <c r="N54" s="197">
        <v>17.18</v>
      </c>
      <c r="O54" s="197">
        <v>0</v>
      </c>
      <c r="P54" s="197">
        <v>30.57</v>
      </c>
      <c r="Q54" s="197">
        <v>5.93</v>
      </c>
      <c r="R54" s="197">
        <v>12.57</v>
      </c>
      <c r="S54" s="197">
        <v>7.83</v>
      </c>
      <c r="T54" s="197">
        <v>0</v>
      </c>
      <c r="U54" s="197">
        <v>51.73</v>
      </c>
      <c r="V54" s="197">
        <v>3.38</v>
      </c>
      <c r="W54" s="197">
        <v>9.6300000000000008</v>
      </c>
      <c r="X54" s="197">
        <v>43.73</v>
      </c>
      <c r="Y54" s="197">
        <v>0</v>
      </c>
      <c r="Z54">
        <v>0</v>
      </c>
      <c r="AA54" s="197">
        <v>10.19</v>
      </c>
      <c r="AB54" s="197">
        <v>0</v>
      </c>
      <c r="AC54" s="197">
        <v>0</v>
      </c>
      <c r="AD54" s="197">
        <v>0</v>
      </c>
      <c r="AE54" s="197">
        <v>29.77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48.28</v>
      </c>
      <c r="AQ54" s="197">
        <v>21.94</v>
      </c>
      <c r="AR54" s="197">
        <v>26.65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307.27999999999997</v>
      </c>
      <c r="M55" s="197">
        <v>21.34</v>
      </c>
      <c r="N55" s="197">
        <v>17.18</v>
      </c>
      <c r="O55" s="197">
        <v>0</v>
      </c>
      <c r="P55" s="197">
        <v>30.57</v>
      </c>
      <c r="Q55" s="197">
        <v>0</v>
      </c>
      <c r="R55" s="197">
        <v>0</v>
      </c>
      <c r="S55" s="197">
        <v>0.99</v>
      </c>
      <c r="T55" s="197">
        <v>0</v>
      </c>
      <c r="U55" s="197">
        <v>51.73</v>
      </c>
      <c r="V55" s="197">
        <v>3.38</v>
      </c>
      <c r="W55" s="197">
        <v>9.6300000000000008</v>
      </c>
      <c r="X55" s="197">
        <v>43.73</v>
      </c>
      <c r="Y55" s="197">
        <v>0</v>
      </c>
      <c r="Z55">
        <v>0</v>
      </c>
      <c r="AA55" s="197">
        <v>9.77</v>
      </c>
      <c r="AB55" s="197">
        <v>0</v>
      </c>
      <c r="AC55" s="197">
        <v>0</v>
      </c>
      <c r="AD55" s="197">
        <v>0</v>
      </c>
      <c r="AE55" s="197">
        <v>29.38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48.28</v>
      </c>
      <c r="AQ55" s="197">
        <v>21.94</v>
      </c>
      <c r="AR55" s="197">
        <v>26.65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307.27999999999997</v>
      </c>
      <c r="M56" s="197">
        <v>21.34</v>
      </c>
      <c r="N56" s="197">
        <v>17.18</v>
      </c>
      <c r="O56" s="197">
        <v>0</v>
      </c>
      <c r="P56" s="197">
        <v>30.57</v>
      </c>
      <c r="Q56" s="197">
        <v>0</v>
      </c>
      <c r="R56" s="197">
        <v>0</v>
      </c>
      <c r="S56" s="197">
        <v>0</v>
      </c>
      <c r="T56" s="197">
        <v>0</v>
      </c>
      <c r="U56" s="197">
        <v>51.73</v>
      </c>
      <c r="V56" s="197">
        <v>3.38</v>
      </c>
      <c r="W56" s="197">
        <v>9.6300000000000008</v>
      </c>
      <c r="X56" s="197">
        <v>43.73</v>
      </c>
      <c r="Y56" s="197">
        <v>0</v>
      </c>
      <c r="Z56">
        <v>0</v>
      </c>
      <c r="AA56" s="197">
        <v>9.77</v>
      </c>
      <c r="AB56" s="197">
        <v>0</v>
      </c>
      <c r="AC56" s="197">
        <v>0</v>
      </c>
      <c r="AD56" s="197">
        <v>0</v>
      </c>
      <c r="AE56" s="197">
        <v>29.38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48.28</v>
      </c>
      <c r="AQ56" s="197">
        <v>21.94</v>
      </c>
      <c r="AR56" s="197">
        <v>26.65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9.0399999999999991</v>
      </c>
      <c r="L57" s="197">
        <v>323.27999999999997</v>
      </c>
      <c r="M57" s="197">
        <v>21.34</v>
      </c>
      <c r="N57" s="197">
        <v>17.18</v>
      </c>
      <c r="O57" s="197">
        <v>0</v>
      </c>
      <c r="P57" s="197">
        <v>30.57</v>
      </c>
      <c r="Q57" s="197">
        <v>0</v>
      </c>
      <c r="R57" s="197">
        <v>12.15</v>
      </c>
      <c r="S57" s="197">
        <v>0</v>
      </c>
      <c r="T57" s="197">
        <v>0</v>
      </c>
      <c r="U57" s="197">
        <v>51.73</v>
      </c>
      <c r="V57" s="197">
        <v>3.38</v>
      </c>
      <c r="W57" s="197">
        <v>9.6300000000000008</v>
      </c>
      <c r="X57" s="197">
        <v>43.73</v>
      </c>
      <c r="Y57" s="197">
        <v>0</v>
      </c>
      <c r="Z57">
        <v>0</v>
      </c>
      <c r="AA57" s="197">
        <v>9.77</v>
      </c>
      <c r="AB57" s="197">
        <v>0</v>
      </c>
      <c r="AC57" s="197">
        <v>0</v>
      </c>
      <c r="AD57" s="197">
        <v>0</v>
      </c>
      <c r="AE57" s="197">
        <v>29.38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48.28</v>
      </c>
      <c r="AQ57" s="197">
        <v>21.94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9.0399999999999991</v>
      </c>
      <c r="L58" s="197">
        <v>374.92</v>
      </c>
      <c r="M58" s="197">
        <v>21.34</v>
      </c>
      <c r="N58" s="197">
        <v>17.18</v>
      </c>
      <c r="O58" s="197">
        <v>0</v>
      </c>
      <c r="P58" s="197">
        <v>30.57</v>
      </c>
      <c r="Q58" s="197">
        <v>0</v>
      </c>
      <c r="R58" s="197">
        <v>12.57</v>
      </c>
      <c r="S58" s="197">
        <v>0</v>
      </c>
      <c r="T58" s="197">
        <v>0</v>
      </c>
      <c r="U58" s="197">
        <v>51.73</v>
      </c>
      <c r="V58" s="197">
        <v>3.38</v>
      </c>
      <c r="W58" s="197">
        <v>9.6300000000000008</v>
      </c>
      <c r="X58" s="197">
        <v>43.73</v>
      </c>
      <c r="Y58" s="197">
        <v>0</v>
      </c>
      <c r="Z58">
        <v>0</v>
      </c>
      <c r="AA58" s="197">
        <v>9.77</v>
      </c>
      <c r="AB58" s="197">
        <v>0</v>
      </c>
      <c r="AC58" s="197">
        <v>0</v>
      </c>
      <c r="AD58" s="197">
        <v>0</v>
      </c>
      <c r="AE58" s="197">
        <v>29.38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48.28</v>
      </c>
      <c r="AQ58" s="197">
        <v>21.94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9.0399999999999991</v>
      </c>
      <c r="L59" s="197">
        <v>398.34</v>
      </c>
      <c r="M59" s="197">
        <v>21.34</v>
      </c>
      <c r="N59" s="197">
        <v>17.18</v>
      </c>
      <c r="O59" s="197">
        <v>0</v>
      </c>
      <c r="P59" s="197">
        <v>30.57</v>
      </c>
      <c r="Q59" s="197">
        <v>4.91</v>
      </c>
      <c r="R59" s="197">
        <v>12.57</v>
      </c>
      <c r="S59" s="197">
        <v>7.83</v>
      </c>
      <c r="T59" s="197">
        <v>0</v>
      </c>
      <c r="U59" s="197">
        <v>51.73</v>
      </c>
      <c r="V59" s="197">
        <v>3.38</v>
      </c>
      <c r="W59" s="197">
        <v>9.6300000000000008</v>
      </c>
      <c r="X59" s="197">
        <v>43.73</v>
      </c>
      <c r="Y59" s="197">
        <v>0</v>
      </c>
      <c r="Z59">
        <v>0</v>
      </c>
      <c r="AA59" s="197">
        <v>9.77</v>
      </c>
      <c r="AB59" s="197">
        <v>0</v>
      </c>
      <c r="AC59" s="197">
        <v>0</v>
      </c>
      <c r="AD59" s="197">
        <v>0</v>
      </c>
      <c r="AE59" s="197">
        <v>29.38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48.28</v>
      </c>
      <c r="AQ59" s="197">
        <v>21.94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9.0399999999999991</v>
      </c>
      <c r="L60" s="197">
        <v>398.34</v>
      </c>
      <c r="M60" s="197">
        <v>21.34</v>
      </c>
      <c r="N60" s="197">
        <v>17.18</v>
      </c>
      <c r="O60" s="197">
        <v>0</v>
      </c>
      <c r="P60" s="197">
        <v>30.57</v>
      </c>
      <c r="Q60" s="197">
        <v>5.93</v>
      </c>
      <c r="R60" s="197">
        <v>12.57</v>
      </c>
      <c r="S60" s="197">
        <v>7.83</v>
      </c>
      <c r="T60" s="197">
        <v>0</v>
      </c>
      <c r="U60" s="197">
        <v>51.73</v>
      </c>
      <c r="V60" s="197">
        <v>3.38</v>
      </c>
      <c r="W60" s="197">
        <v>9.6300000000000008</v>
      </c>
      <c r="X60" s="197">
        <v>43.73</v>
      </c>
      <c r="Y60" s="197">
        <v>0</v>
      </c>
      <c r="Z60">
        <v>0</v>
      </c>
      <c r="AA60" s="197">
        <v>9.77</v>
      </c>
      <c r="AB60" s="197">
        <v>0</v>
      </c>
      <c r="AC60" s="197">
        <v>0</v>
      </c>
      <c r="AD60" s="197">
        <v>0</v>
      </c>
      <c r="AE60" s="197">
        <v>29.38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48.28</v>
      </c>
      <c r="AQ60" s="197">
        <v>21.94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9.0399999999999991</v>
      </c>
      <c r="L61" s="197">
        <v>398.34</v>
      </c>
      <c r="M61" s="197">
        <v>21.34</v>
      </c>
      <c r="N61" s="197">
        <v>17.18</v>
      </c>
      <c r="O61" s="197">
        <v>0</v>
      </c>
      <c r="P61" s="197">
        <v>30.57</v>
      </c>
      <c r="Q61" s="197">
        <v>5.93</v>
      </c>
      <c r="R61" s="197">
        <v>12.57</v>
      </c>
      <c r="S61" s="197">
        <v>7.83</v>
      </c>
      <c r="T61" s="197">
        <v>0</v>
      </c>
      <c r="U61" s="197">
        <v>51.73</v>
      </c>
      <c r="V61" s="197">
        <v>3.38</v>
      </c>
      <c r="W61" s="197">
        <v>9.6300000000000008</v>
      </c>
      <c r="X61" s="197">
        <v>43.73</v>
      </c>
      <c r="Y61" s="197">
        <v>0</v>
      </c>
      <c r="Z61">
        <v>0</v>
      </c>
      <c r="AA61" s="197">
        <v>9.77</v>
      </c>
      <c r="AB61" s="197">
        <v>0</v>
      </c>
      <c r="AC61" s="197">
        <v>0</v>
      </c>
      <c r="AD61" s="197">
        <v>0</v>
      </c>
      <c r="AE61" s="197">
        <v>29.38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48.28</v>
      </c>
      <c r="AQ61" s="197">
        <v>21.94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8.66</v>
      </c>
      <c r="L62" s="197">
        <v>398.34</v>
      </c>
      <c r="M62" s="197">
        <v>21.34</v>
      </c>
      <c r="N62" s="197">
        <v>17.18</v>
      </c>
      <c r="O62" s="197">
        <v>0</v>
      </c>
      <c r="P62" s="197">
        <v>30.57</v>
      </c>
      <c r="Q62" s="197">
        <v>5.93</v>
      </c>
      <c r="R62" s="197">
        <v>12.57</v>
      </c>
      <c r="S62" s="197">
        <v>7.83</v>
      </c>
      <c r="T62" s="197">
        <v>0</v>
      </c>
      <c r="U62" s="197">
        <v>51.73</v>
      </c>
      <c r="V62" s="197">
        <v>3.38</v>
      </c>
      <c r="W62" s="197">
        <v>9.6300000000000008</v>
      </c>
      <c r="X62" s="197">
        <v>43.73</v>
      </c>
      <c r="Y62" s="197">
        <v>0</v>
      </c>
      <c r="Z62">
        <v>0</v>
      </c>
      <c r="AA62" s="197">
        <v>9.77</v>
      </c>
      <c r="AB62" s="197">
        <v>0</v>
      </c>
      <c r="AC62" s="197">
        <v>0</v>
      </c>
      <c r="AD62" s="197">
        <v>0</v>
      </c>
      <c r="AE62" s="197">
        <v>29.38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48.28</v>
      </c>
      <c r="AQ62" s="197">
        <v>21.94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9.0399999999999991</v>
      </c>
      <c r="L63" s="197">
        <v>398.34</v>
      </c>
      <c r="M63" s="197">
        <v>25.16</v>
      </c>
      <c r="N63" s="197">
        <v>17.18</v>
      </c>
      <c r="O63" s="197">
        <v>0</v>
      </c>
      <c r="P63" s="197">
        <v>30.57</v>
      </c>
      <c r="Q63" s="197">
        <v>5.93</v>
      </c>
      <c r="R63" s="197">
        <v>12.57</v>
      </c>
      <c r="S63" s="197">
        <v>7.83</v>
      </c>
      <c r="T63" s="197">
        <v>0</v>
      </c>
      <c r="U63" s="197">
        <v>51.73</v>
      </c>
      <c r="V63" s="197">
        <v>3.38</v>
      </c>
      <c r="W63" s="197">
        <v>9.6300000000000008</v>
      </c>
      <c r="X63" s="197">
        <v>43.73</v>
      </c>
      <c r="Y63" s="197">
        <v>0</v>
      </c>
      <c r="Z63">
        <v>0</v>
      </c>
      <c r="AA63" s="197">
        <v>10.19</v>
      </c>
      <c r="AB63" s="197">
        <v>0</v>
      </c>
      <c r="AC63" s="197">
        <v>0</v>
      </c>
      <c r="AD63" s="197">
        <v>0</v>
      </c>
      <c r="AE63" s="197">
        <v>29.38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48.28</v>
      </c>
      <c r="AQ63" s="197">
        <v>21.94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9.0399999999999991</v>
      </c>
      <c r="L64" s="197">
        <v>398.34</v>
      </c>
      <c r="M64" s="197">
        <v>28.23</v>
      </c>
      <c r="N64" s="197">
        <v>17.18</v>
      </c>
      <c r="O64" s="197">
        <v>0</v>
      </c>
      <c r="P64" s="197">
        <v>30.57</v>
      </c>
      <c r="Q64" s="197">
        <v>5.93</v>
      </c>
      <c r="R64" s="197">
        <v>12.57</v>
      </c>
      <c r="S64" s="197">
        <v>7.83</v>
      </c>
      <c r="T64" s="197">
        <v>0</v>
      </c>
      <c r="U64" s="197">
        <v>51.73</v>
      </c>
      <c r="V64" s="197">
        <v>3.38</v>
      </c>
      <c r="W64" s="197">
        <v>9.6300000000000008</v>
      </c>
      <c r="X64" s="197">
        <v>43.73</v>
      </c>
      <c r="Y64" s="197">
        <v>0</v>
      </c>
      <c r="Z64">
        <v>0</v>
      </c>
      <c r="AA64" s="197">
        <v>10.19</v>
      </c>
      <c r="AB64" s="197">
        <v>0</v>
      </c>
      <c r="AC64" s="197">
        <v>0</v>
      </c>
      <c r="AD64" s="197">
        <v>0</v>
      </c>
      <c r="AE64" s="197">
        <v>29.38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48.28</v>
      </c>
      <c r="AQ64" s="197">
        <v>21.94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9.0399999999999991</v>
      </c>
      <c r="L65" s="197">
        <v>397.49</v>
      </c>
      <c r="M65" s="197">
        <v>25.13</v>
      </c>
      <c r="N65" s="197">
        <v>17.18</v>
      </c>
      <c r="O65" s="197">
        <v>0</v>
      </c>
      <c r="P65" s="197">
        <v>30.57</v>
      </c>
      <c r="Q65" s="197">
        <v>5.93</v>
      </c>
      <c r="R65" s="197">
        <v>12.57</v>
      </c>
      <c r="S65" s="197">
        <v>7.83</v>
      </c>
      <c r="T65" s="197">
        <v>0</v>
      </c>
      <c r="U65" s="197">
        <v>51.73</v>
      </c>
      <c r="V65" s="197">
        <v>3.38</v>
      </c>
      <c r="W65" s="197">
        <v>9.6300000000000008</v>
      </c>
      <c r="X65" s="197">
        <v>43.73</v>
      </c>
      <c r="Y65" s="197">
        <v>0</v>
      </c>
      <c r="Z65">
        <v>0</v>
      </c>
      <c r="AA65" s="197">
        <v>10.19</v>
      </c>
      <c r="AB65" s="197">
        <v>0</v>
      </c>
      <c r="AC65" s="197">
        <v>0</v>
      </c>
      <c r="AD65" s="197">
        <v>0</v>
      </c>
      <c r="AE65" s="197">
        <v>29.38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48.28</v>
      </c>
      <c r="AQ65" s="197">
        <v>21.94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9.0399999999999991</v>
      </c>
      <c r="L66" s="197">
        <v>397.49</v>
      </c>
      <c r="M66" s="197">
        <v>25.13</v>
      </c>
      <c r="N66" s="197">
        <v>17.18</v>
      </c>
      <c r="O66" s="197">
        <v>0</v>
      </c>
      <c r="P66" s="197">
        <v>30.57</v>
      </c>
      <c r="Q66" s="197">
        <v>5.93</v>
      </c>
      <c r="R66" s="197">
        <v>12.57</v>
      </c>
      <c r="S66" s="197">
        <v>7.83</v>
      </c>
      <c r="T66" s="197">
        <v>0</v>
      </c>
      <c r="U66" s="197">
        <v>51.73</v>
      </c>
      <c r="V66" s="197">
        <v>3.38</v>
      </c>
      <c r="W66" s="197">
        <v>9.6300000000000008</v>
      </c>
      <c r="X66" s="197">
        <v>43.73</v>
      </c>
      <c r="Y66" s="197">
        <v>0</v>
      </c>
      <c r="Z66">
        <v>0</v>
      </c>
      <c r="AA66" s="197">
        <v>10.19</v>
      </c>
      <c r="AB66" s="197">
        <v>0</v>
      </c>
      <c r="AC66" s="197">
        <v>0</v>
      </c>
      <c r="AD66" s="197">
        <v>0</v>
      </c>
      <c r="AE66" s="197">
        <v>29.38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48.28</v>
      </c>
      <c r="AQ66" s="197">
        <v>21.94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9.0399999999999991</v>
      </c>
      <c r="L67" s="197">
        <v>397.24</v>
      </c>
      <c r="M67" s="197">
        <v>26.85</v>
      </c>
      <c r="N67" s="197">
        <v>17.18</v>
      </c>
      <c r="O67" s="197">
        <v>0</v>
      </c>
      <c r="P67" s="197">
        <v>30.57</v>
      </c>
      <c r="Q67" s="197">
        <v>5.89</v>
      </c>
      <c r="R67" s="197">
        <v>12.57</v>
      </c>
      <c r="S67" s="197">
        <v>7.82</v>
      </c>
      <c r="T67" s="197">
        <v>0</v>
      </c>
      <c r="U67" s="197">
        <v>51.73</v>
      </c>
      <c r="V67" s="197">
        <v>3.38</v>
      </c>
      <c r="W67" s="197">
        <v>9.6300000000000008</v>
      </c>
      <c r="X67" s="197">
        <v>29.15</v>
      </c>
      <c r="Y67" s="197">
        <v>0</v>
      </c>
      <c r="Z67">
        <v>0</v>
      </c>
      <c r="AA67" s="197">
        <v>10.19</v>
      </c>
      <c r="AB67" s="197">
        <v>0</v>
      </c>
      <c r="AC67" s="197">
        <v>0</v>
      </c>
      <c r="AD67" s="197">
        <v>0</v>
      </c>
      <c r="AE67" s="197">
        <v>29.38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48.28</v>
      </c>
      <c r="AQ67" s="197">
        <v>21.94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9.0399999999999991</v>
      </c>
      <c r="L68" s="197">
        <v>397.24</v>
      </c>
      <c r="M68" s="197">
        <v>27.28</v>
      </c>
      <c r="N68" s="197">
        <v>17.18</v>
      </c>
      <c r="O68" s="197">
        <v>0</v>
      </c>
      <c r="P68" s="197">
        <v>30.57</v>
      </c>
      <c r="Q68" s="197">
        <v>5.93</v>
      </c>
      <c r="R68" s="197">
        <v>12.57</v>
      </c>
      <c r="S68" s="197">
        <v>7.83</v>
      </c>
      <c r="T68" s="197">
        <v>0</v>
      </c>
      <c r="U68" s="197">
        <v>51.73</v>
      </c>
      <c r="V68" s="197">
        <v>3.38</v>
      </c>
      <c r="W68" s="197">
        <v>9.6300000000000008</v>
      </c>
      <c r="X68" s="197">
        <v>29.15</v>
      </c>
      <c r="Y68" s="197">
        <v>0</v>
      </c>
      <c r="Z68">
        <v>0</v>
      </c>
      <c r="AA68" s="197">
        <v>10.19</v>
      </c>
      <c r="AB68" s="197">
        <v>0</v>
      </c>
      <c r="AC68" s="197">
        <v>0</v>
      </c>
      <c r="AD68" s="197">
        <v>0</v>
      </c>
      <c r="AE68" s="197">
        <v>29.38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48.28</v>
      </c>
      <c r="AQ68" s="197">
        <v>21.94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9.0399999999999991</v>
      </c>
      <c r="L69" s="197">
        <v>385.9</v>
      </c>
      <c r="M69" s="197">
        <v>27.28</v>
      </c>
      <c r="N69" s="197">
        <v>17.18</v>
      </c>
      <c r="O69" s="197">
        <v>0</v>
      </c>
      <c r="P69" s="197">
        <v>30.57</v>
      </c>
      <c r="Q69" s="197">
        <v>5.92</v>
      </c>
      <c r="R69" s="197">
        <v>12.57</v>
      </c>
      <c r="S69" s="197">
        <v>7.83</v>
      </c>
      <c r="T69" s="197">
        <v>0</v>
      </c>
      <c r="U69" s="197">
        <v>51.73</v>
      </c>
      <c r="V69" s="197">
        <v>3.38</v>
      </c>
      <c r="W69" s="197">
        <v>9.6300000000000008</v>
      </c>
      <c r="X69" s="197">
        <v>29.15</v>
      </c>
      <c r="Y69" s="197">
        <v>0</v>
      </c>
      <c r="Z69">
        <v>0</v>
      </c>
      <c r="AA69" s="197">
        <v>10.19</v>
      </c>
      <c r="AB69" s="197">
        <v>0</v>
      </c>
      <c r="AC69" s="197">
        <v>0</v>
      </c>
      <c r="AD69" s="197">
        <v>0</v>
      </c>
      <c r="AE69" s="197">
        <v>29.38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48.28</v>
      </c>
      <c r="AQ69" s="197">
        <v>21.94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9.0399999999999991</v>
      </c>
      <c r="L70" s="197">
        <v>385.9</v>
      </c>
      <c r="M70" s="197">
        <v>27.28</v>
      </c>
      <c r="N70" s="197">
        <v>17.18</v>
      </c>
      <c r="O70" s="197">
        <v>0</v>
      </c>
      <c r="P70" s="197">
        <v>30.57</v>
      </c>
      <c r="Q70" s="197">
        <v>5.92</v>
      </c>
      <c r="R70" s="197">
        <v>12.57</v>
      </c>
      <c r="S70" s="197">
        <v>7.83</v>
      </c>
      <c r="T70" s="197">
        <v>0</v>
      </c>
      <c r="U70" s="197">
        <v>51.73</v>
      </c>
      <c r="V70" s="197">
        <v>3.38</v>
      </c>
      <c r="W70" s="197">
        <v>9.6300000000000008</v>
      </c>
      <c r="X70" s="197">
        <v>29.15</v>
      </c>
      <c r="Y70" s="197">
        <v>0</v>
      </c>
      <c r="Z70">
        <v>0</v>
      </c>
      <c r="AA70" s="197">
        <v>10.19</v>
      </c>
      <c r="AB70" s="197">
        <v>0</v>
      </c>
      <c r="AC70" s="197">
        <v>0</v>
      </c>
      <c r="AD70" s="197">
        <v>0</v>
      </c>
      <c r="AE70" s="197">
        <v>29.38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48.28</v>
      </c>
      <c r="AQ70" s="197">
        <v>21.94</v>
      </c>
      <c r="AR70" s="197">
        <v>22.93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9.0399999999999991</v>
      </c>
      <c r="L71" s="197">
        <v>381.56</v>
      </c>
      <c r="M71" s="197">
        <v>27.28</v>
      </c>
      <c r="N71" s="197">
        <v>17.18</v>
      </c>
      <c r="O71" s="197">
        <v>0</v>
      </c>
      <c r="P71" s="197">
        <v>30.57</v>
      </c>
      <c r="Q71" s="197">
        <v>5.92</v>
      </c>
      <c r="R71" s="197">
        <v>12.57</v>
      </c>
      <c r="S71" s="197">
        <v>7.83</v>
      </c>
      <c r="T71" s="197">
        <v>0</v>
      </c>
      <c r="U71" s="197">
        <v>51.73</v>
      </c>
      <c r="V71" s="197">
        <v>3.38</v>
      </c>
      <c r="W71" s="197">
        <v>9.6300000000000008</v>
      </c>
      <c r="X71" s="197">
        <v>29.15</v>
      </c>
      <c r="Y71" s="197">
        <v>0</v>
      </c>
      <c r="Z71">
        <v>0</v>
      </c>
      <c r="AA71" s="197">
        <v>10.19</v>
      </c>
      <c r="AB71" s="197">
        <v>0</v>
      </c>
      <c r="AC71" s="197">
        <v>0</v>
      </c>
      <c r="AD71" s="197">
        <v>0</v>
      </c>
      <c r="AE71" s="197">
        <v>29.38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48.28</v>
      </c>
      <c r="AQ71" s="197">
        <v>21.94</v>
      </c>
      <c r="AR71" s="197">
        <v>19.54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9.0399999999999991</v>
      </c>
      <c r="L72" s="197">
        <v>381.56</v>
      </c>
      <c r="M72" s="197">
        <v>27.28</v>
      </c>
      <c r="N72" s="197">
        <v>17.18</v>
      </c>
      <c r="O72" s="197">
        <v>0</v>
      </c>
      <c r="P72" s="197">
        <v>30.57</v>
      </c>
      <c r="Q72" s="197">
        <v>5.92</v>
      </c>
      <c r="R72" s="197">
        <v>12.57</v>
      </c>
      <c r="S72" s="197">
        <v>7.83</v>
      </c>
      <c r="T72" s="197">
        <v>0</v>
      </c>
      <c r="U72" s="197">
        <v>51.73</v>
      </c>
      <c r="V72" s="197">
        <v>3.03</v>
      </c>
      <c r="W72" s="197">
        <v>9.6300000000000008</v>
      </c>
      <c r="X72" s="197">
        <v>29.15</v>
      </c>
      <c r="Y72" s="197">
        <v>0</v>
      </c>
      <c r="Z72">
        <v>0</v>
      </c>
      <c r="AA72" s="197">
        <v>9.36</v>
      </c>
      <c r="AB72" s="197">
        <v>0</v>
      </c>
      <c r="AC72" s="197">
        <v>0</v>
      </c>
      <c r="AD72" s="197">
        <v>0</v>
      </c>
      <c r="AE72" s="197">
        <v>29.38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48.28</v>
      </c>
      <c r="AQ72" s="197">
        <v>21.94</v>
      </c>
      <c r="AR72" s="197">
        <v>11.52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9.0399999999999991</v>
      </c>
      <c r="L73" s="197">
        <v>380.09</v>
      </c>
      <c r="M73" s="197">
        <v>27.28</v>
      </c>
      <c r="N73" s="197">
        <v>17.18</v>
      </c>
      <c r="O73" s="197">
        <v>0</v>
      </c>
      <c r="P73" s="197">
        <v>30.57</v>
      </c>
      <c r="Q73" s="197">
        <v>5.92</v>
      </c>
      <c r="R73" s="197">
        <v>12.57</v>
      </c>
      <c r="S73" s="197">
        <v>7.83</v>
      </c>
      <c r="T73" s="197">
        <v>0</v>
      </c>
      <c r="U73" s="197">
        <v>51.73</v>
      </c>
      <c r="V73" s="197">
        <v>1.1000000000000001</v>
      </c>
      <c r="W73" s="197">
        <v>9.6300000000000008</v>
      </c>
      <c r="X73" s="197">
        <v>29.15</v>
      </c>
      <c r="Y73" s="197">
        <v>0</v>
      </c>
      <c r="Z73">
        <v>0</v>
      </c>
      <c r="AA73" s="197">
        <v>16.86</v>
      </c>
      <c r="AB73" s="197">
        <v>0</v>
      </c>
      <c r="AC73" s="197">
        <v>0</v>
      </c>
      <c r="AD73" s="197">
        <v>0</v>
      </c>
      <c r="AE73" s="197">
        <v>51.6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48.28</v>
      </c>
      <c r="AQ73" s="197">
        <v>21.94</v>
      </c>
      <c r="AR73" s="197">
        <v>5.43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9.0399999999999991</v>
      </c>
      <c r="L74" s="197">
        <v>380.09</v>
      </c>
      <c r="M74" s="197">
        <v>27.28</v>
      </c>
      <c r="N74" s="197">
        <v>17.18</v>
      </c>
      <c r="O74" s="197">
        <v>0</v>
      </c>
      <c r="P74" s="197">
        <v>30.57</v>
      </c>
      <c r="Q74" s="197">
        <v>5.92</v>
      </c>
      <c r="R74" s="197">
        <v>12.57</v>
      </c>
      <c r="S74" s="197">
        <v>7.83</v>
      </c>
      <c r="T74" s="197">
        <v>0</v>
      </c>
      <c r="U74" s="197">
        <v>51.73</v>
      </c>
      <c r="V74" s="197">
        <v>1.1000000000000001</v>
      </c>
      <c r="W74" s="197">
        <v>9.6300000000000008</v>
      </c>
      <c r="X74" s="197">
        <v>29.15</v>
      </c>
      <c r="Y74" s="197">
        <v>0</v>
      </c>
      <c r="Z74">
        <v>0</v>
      </c>
      <c r="AA74" s="197">
        <v>16.86</v>
      </c>
      <c r="AB74" s="197">
        <v>0</v>
      </c>
      <c r="AC74" s="197">
        <v>0</v>
      </c>
      <c r="AD74" s="197">
        <v>0</v>
      </c>
      <c r="AE74" s="197">
        <v>51.6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48.28</v>
      </c>
      <c r="AQ74" s="197">
        <v>21.94</v>
      </c>
      <c r="AR74" s="197">
        <v>1.1399999999999999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9.0399999999999991</v>
      </c>
      <c r="L75" s="197">
        <v>374.93</v>
      </c>
      <c r="M75" s="197">
        <v>27.28</v>
      </c>
      <c r="N75" s="197">
        <v>17.18</v>
      </c>
      <c r="O75" s="197">
        <v>0</v>
      </c>
      <c r="P75" s="197">
        <v>30.57</v>
      </c>
      <c r="Q75" s="197">
        <v>5.92</v>
      </c>
      <c r="R75" s="197">
        <v>12.57</v>
      </c>
      <c r="S75" s="197">
        <v>7.83</v>
      </c>
      <c r="T75" s="197">
        <v>0</v>
      </c>
      <c r="U75" s="197">
        <v>51.73</v>
      </c>
      <c r="V75" s="197">
        <v>1.1000000000000001</v>
      </c>
      <c r="W75" s="197">
        <v>9.6300000000000008</v>
      </c>
      <c r="X75" s="197">
        <v>29.15</v>
      </c>
      <c r="Y75" s="197">
        <v>0</v>
      </c>
      <c r="Z75">
        <v>0</v>
      </c>
      <c r="AA75" s="197">
        <v>16.86</v>
      </c>
      <c r="AB75" s="197">
        <v>0</v>
      </c>
      <c r="AC75" s="197">
        <v>0</v>
      </c>
      <c r="AD75" s="197">
        <v>0</v>
      </c>
      <c r="AE75" s="197">
        <v>57.44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48.28</v>
      </c>
      <c r="AQ75" s="197">
        <v>21.94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9.0399999999999991</v>
      </c>
      <c r="L76" s="197">
        <v>374.93</v>
      </c>
      <c r="M76" s="197">
        <v>27.28</v>
      </c>
      <c r="N76" s="197">
        <v>17.18</v>
      </c>
      <c r="O76" s="197">
        <v>0</v>
      </c>
      <c r="P76" s="197">
        <v>30.57</v>
      </c>
      <c r="Q76" s="197">
        <v>5.92</v>
      </c>
      <c r="R76" s="197">
        <v>12.57</v>
      </c>
      <c r="S76" s="197">
        <v>7.83</v>
      </c>
      <c r="T76" s="197">
        <v>0</v>
      </c>
      <c r="U76" s="197">
        <v>51.73</v>
      </c>
      <c r="V76" s="197">
        <v>1.1000000000000001</v>
      </c>
      <c r="W76" s="197">
        <v>9.6300000000000008</v>
      </c>
      <c r="X76" s="197">
        <v>29.15</v>
      </c>
      <c r="Y76" s="197">
        <v>0</v>
      </c>
      <c r="Z76">
        <v>0</v>
      </c>
      <c r="AA76" s="197">
        <v>16.86</v>
      </c>
      <c r="AB76" s="197">
        <v>0</v>
      </c>
      <c r="AC76" s="197">
        <v>0</v>
      </c>
      <c r="AD76" s="197">
        <v>0</v>
      </c>
      <c r="AE76" s="197">
        <v>57.44</v>
      </c>
      <c r="AF76" s="197">
        <v>0</v>
      </c>
      <c r="AG76" s="197">
        <v>0</v>
      </c>
      <c r="AH76" s="197">
        <v>0</v>
      </c>
      <c r="AI76" s="197">
        <v>69.099999999999994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48.28</v>
      </c>
      <c r="AQ76" s="197">
        <v>21.94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9.0399999999999991</v>
      </c>
      <c r="L77" s="197">
        <v>369</v>
      </c>
      <c r="M77" s="197">
        <v>27.28</v>
      </c>
      <c r="N77" s="197">
        <v>17.18</v>
      </c>
      <c r="O77" s="197">
        <v>0</v>
      </c>
      <c r="P77" s="197">
        <v>30.57</v>
      </c>
      <c r="Q77" s="197">
        <v>5.92</v>
      </c>
      <c r="R77" s="197">
        <v>12.57</v>
      </c>
      <c r="S77" s="197">
        <v>7.83</v>
      </c>
      <c r="T77" s="197">
        <v>0</v>
      </c>
      <c r="U77" s="197">
        <v>51.73</v>
      </c>
      <c r="V77" s="197">
        <v>1.1000000000000001</v>
      </c>
      <c r="W77" s="197">
        <v>9.9499999999999993</v>
      </c>
      <c r="X77" s="197">
        <v>29.15</v>
      </c>
      <c r="Y77" s="197">
        <v>0</v>
      </c>
      <c r="Z77">
        <v>0</v>
      </c>
      <c r="AA77" s="197">
        <v>15.16</v>
      </c>
      <c r="AB77" s="197">
        <v>0</v>
      </c>
      <c r="AC77" s="197">
        <v>0</v>
      </c>
      <c r="AD77" s="197">
        <v>0</v>
      </c>
      <c r="AE77" s="197">
        <v>54.61</v>
      </c>
      <c r="AF77" s="197">
        <v>0</v>
      </c>
      <c r="AG77" s="197">
        <v>0</v>
      </c>
      <c r="AH77" s="197">
        <v>0</v>
      </c>
      <c r="AI77" s="197">
        <v>69.099999999999994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48.28</v>
      </c>
      <c r="AQ77" s="197">
        <v>21.94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9.0399999999999991</v>
      </c>
      <c r="L78" s="197">
        <v>369</v>
      </c>
      <c r="M78" s="197">
        <v>27.28</v>
      </c>
      <c r="N78" s="197">
        <v>17.18</v>
      </c>
      <c r="O78" s="197">
        <v>0</v>
      </c>
      <c r="P78" s="197">
        <v>30.57</v>
      </c>
      <c r="Q78" s="197">
        <v>5.92</v>
      </c>
      <c r="R78" s="197">
        <v>12.57</v>
      </c>
      <c r="S78" s="197">
        <v>7.83</v>
      </c>
      <c r="T78" s="197">
        <v>0</v>
      </c>
      <c r="U78" s="197">
        <v>51.73</v>
      </c>
      <c r="V78" s="197">
        <v>1.1000000000000001</v>
      </c>
      <c r="W78" s="197">
        <v>9.9499999999999993</v>
      </c>
      <c r="X78" s="197">
        <v>29.15</v>
      </c>
      <c r="Y78" s="197">
        <v>0</v>
      </c>
      <c r="Z78">
        <v>0</v>
      </c>
      <c r="AA78" s="197">
        <v>15.16</v>
      </c>
      <c r="AB78" s="197">
        <v>0</v>
      </c>
      <c r="AC78" s="197">
        <v>0</v>
      </c>
      <c r="AD78" s="197">
        <v>0</v>
      </c>
      <c r="AE78" s="197">
        <v>54.61</v>
      </c>
      <c r="AF78" s="197">
        <v>0</v>
      </c>
      <c r="AG78" s="197">
        <v>0</v>
      </c>
      <c r="AH78" s="197">
        <v>0</v>
      </c>
      <c r="AI78" s="197">
        <v>69.099999999999994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48.28</v>
      </c>
      <c r="AQ78" s="197">
        <v>21.94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9.0399999999999991</v>
      </c>
      <c r="L79" s="197">
        <v>369</v>
      </c>
      <c r="M79" s="197">
        <v>27.28</v>
      </c>
      <c r="N79" s="197">
        <v>17.18</v>
      </c>
      <c r="O79" s="197">
        <v>0</v>
      </c>
      <c r="P79" s="197">
        <v>30.57</v>
      </c>
      <c r="Q79" s="197">
        <v>5.92</v>
      </c>
      <c r="R79" s="197">
        <v>12.57</v>
      </c>
      <c r="S79" s="197">
        <v>7.83</v>
      </c>
      <c r="T79" s="197">
        <v>0</v>
      </c>
      <c r="U79" s="197">
        <v>51.73</v>
      </c>
      <c r="V79" s="197">
        <v>1.1000000000000001</v>
      </c>
      <c r="W79" s="197">
        <v>9.9499999999999993</v>
      </c>
      <c r="X79" s="197">
        <v>29.15</v>
      </c>
      <c r="Y79" s="197">
        <v>0</v>
      </c>
      <c r="Z79">
        <v>0</v>
      </c>
      <c r="AA79" s="197">
        <v>15.16</v>
      </c>
      <c r="AB79" s="197">
        <v>0</v>
      </c>
      <c r="AC79" s="197">
        <v>0</v>
      </c>
      <c r="AD79" s="197">
        <v>0</v>
      </c>
      <c r="AE79" s="197">
        <v>54.61</v>
      </c>
      <c r="AF79" s="197">
        <v>0</v>
      </c>
      <c r="AG79" s="197">
        <v>0</v>
      </c>
      <c r="AH79" s="197">
        <v>0</v>
      </c>
      <c r="AI79" s="197">
        <v>79.819999999999993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48.28</v>
      </c>
      <c r="AQ79" s="197">
        <v>21.94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9.0399999999999991</v>
      </c>
      <c r="L80" s="197">
        <v>369</v>
      </c>
      <c r="M80" s="197">
        <v>27.28</v>
      </c>
      <c r="N80" s="197">
        <v>17.18</v>
      </c>
      <c r="O80" s="197">
        <v>0</v>
      </c>
      <c r="P80" s="197">
        <v>30.57</v>
      </c>
      <c r="Q80" s="197">
        <v>5.92</v>
      </c>
      <c r="R80" s="197">
        <v>12.57</v>
      </c>
      <c r="S80" s="197">
        <v>7.83</v>
      </c>
      <c r="T80" s="197">
        <v>0</v>
      </c>
      <c r="U80" s="197">
        <v>51.73</v>
      </c>
      <c r="V80" s="197">
        <v>1.1000000000000001</v>
      </c>
      <c r="W80" s="197">
        <v>9.9499999999999993</v>
      </c>
      <c r="X80" s="197">
        <v>29.15</v>
      </c>
      <c r="Y80" s="197">
        <v>0</v>
      </c>
      <c r="Z80">
        <v>0</v>
      </c>
      <c r="AA80" s="197">
        <v>15.16</v>
      </c>
      <c r="AB80" s="197">
        <v>0</v>
      </c>
      <c r="AC80" s="197">
        <v>0</v>
      </c>
      <c r="AD80" s="197">
        <v>0</v>
      </c>
      <c r="AE80" s="197">
        <v>54.61</v>
      </c>
      <c r="AF80" s="197">
        <v>0</v>
      </c>
      <c r="AG80" s="197">
        <v>0</v>
      </c>
      <c r="AH80" s="197">
        <v>0</v>
      </c>
      <c r="AI80" s="197">
        <v>79.819999999999993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48.28</v>
      </c>
      <c r="AQ80" s="197">
        <v>21.94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9.0399999999999991</v>
      </c>
      <c r="L81" s="197">
        <v>369</v>
      </c>
      <c r="M81" s="197">
        <v>27.28</v>
      </c>
      <c r="N81" s="197">
        <v>17.18</v>
      </c>
      <c r="O81" s="197">
        <v>0</v>
      </c>
      <c r="P81" s="197">
        <v>30.57</v>
      </c>
      <c r="Q81" s="197">
        <v>5.92</v>
      </c>
      <c r="R81" s="197">
        <v>12.57</v>
      </c>
      <c r="S81" s="197">
        <v>7.83</v>
      </c>
      <c r="T81" s="197">
        <v>0</v>
      </c>
      <c r="U81" s="197">
        <v>51.73</v>
      </c>
      <c r="V81" s="197">
        <v>1.1000000000000001</v>
      </c>
      <c r="W81" s="197">
        <v>9.9499999999999993</v>
      </c>
      <c r="X81" s="197">
        <v>29.15</v>
      </c>
      <c r="Y81" s="197">
        <v>0</v>
      </c>
      <c r="Z81">
        <v>0</v>
      </c>
      <c r="AA81" s="197">
        <v>12</v>
      </c>
      <c r="AB81" s="197">
        <v>0</v>
      </c>
      <c r="AC81" s="197">
        <v>0</v>
      </c>
      <c r="AD81" s="197">
        <v>0</v>
      </c>
      <c r="AE81" s="197">
        <v>30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48.28</v>
      </c>
      <c r="AQ81" s="197">
        <v>21.94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9.0399999999999991</v>
      </c>
      <c r="L82" s="197">
        <v>369</v>
      </c>
      <c r="M82" s="197">
        <v>27.28</v>
      </c>
      <c r="N82" s="197">
        <v>17.18</v>
      </c>
      <c r="O82" s="197">
        <v>0</v>
      </c>
      <c r="P82" s="197">
        <v>30.57</v>
      </c>
      <c r="Q82" s="197">
        <v>5.92</v>
      </c>
      <c r="R82" s="197">
        <v>12.57</v>
      </c>
      <c r="S82" s="197">
        <v>7.83</v>
      </c>
      <c r="T82" s="197">
        <v>0</v>
      </c>
      <c r="U82" s="197">
        <v>51.73</v>
      </c>
      <c r="V82" s="197">
        <v>1.1000000000000001</v>
      </c>
      <c r="W82" s="197">
        <v>9.9499999999999993</v>
      </c>
      <c r="X82" s="197">
        <v>29.15</v>
      </c>
      <c r="Y82" s="197">
        <v>0</v>
      </c>
      <c r="Z82">
        <v>0</v>
      </c>
      <c r="AA82" s="197">
        <v>12</v>
      </c>
      <c r="AB82" s="197">
        <v>0</v>
      </c>
      <c r="AC82" s="197">
        <v>0</v>
      </c>
      <c r="AD82" s="197">
        <v>0</v>
      </c>
      <c r="AE82" s="197">
        <v>30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48.28</v>
      </c>
      <c r="AQ82" s="197">
        <v>21.94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9.0399999999999991</v>
      </c>
      <c r="L83" s="197">
        <v>369.28</v>
      </c>
      <c r="M83" s="197">
        <v>27.28</v>
      </c>
      <c r="N83" s="197">
        <v>17.18</v>
      </c>
      <c r="O83" s="197">
        <v>0</v>
      </c>
      <c r="P83" s="197">
        <v>30.57</v>
      </c>
      <c r="Q83" s="197">
        <v>5.92</v>
      </c>
      <c r="R83" s="197">
        <v>12.57</v>
      </c>
      <c r="S83" s="197">
        <v>7.83</v>
      </c>
      <c r="T83" s="197">
        <v>0</v>
      </c>
      <c r="U83" s="197">
        <v>51.73</v>
      </c>
      <c r="V83" s="197">
        <v>1.1000000000000001</v>
      </c>
      <c r="W83" s="197">
        <v>9.9499999999999993</v>
      </c>
      <c r="X83" s="197">
        <v>29.15</v>
      </c>
      <c r="Y83" s="197">
        <v>0</v>
      </c>
      <c r="Z83">
        <v>0</v>
      </c>
      <c r="AA83" s="197">
        <v>12</v>
      </c>
      <c r="AB83" s="197">
        <v>0</v>
      </c>
      <c r="AC83" s="197">
        <v>0</v>
      </c>
      <c r="AD83" s="197">
        <v>0</v>
      </c>
      <c r="AE83" s="197">
        <v>30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48.28</v>
      </c>
      <c r="AQ83" s="197">
        <v>21.94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9.0399999999999991</v>
      </c>
      <c r="L84" s="197">
        <v>369.42</v>
      </c>
      <c r="M84" s="197">
        <v>27.28</v>
      </c>
      <c r="N84" s="197">
        <v>17.18</v>
      </c>
      <c r="O84" s="197">
        <v>0</v>
      </c>
      <c r="P84" s="197">
        <v>30.57</v>
      </c>
      <c r="Q84" s="197">
        <v>5.92</v>
      </c>
      <c r="R84" s="197">
        <v>12.57</v>
      </c>
      <c r="S84" s="197">
        <v>7.83</v>
      </c>
      <c r="T84" s="197">
        <v>0</v>
      </c>
      <c r="U84" s="197">
        <v>51.73</v>
      </c>
      <c r="V84" s="197">
        <v>1.1000000000000001</v>
      </c>
      <c r="W84" s="197">
        <v>9.9499999999999993</v>
      </c>
      <c r="X84" s="197">
        <v>29.15</v>
      </c>
      <c r="Y84" s="197">
        <v>0</v>
      </c>
      <c r="Z84">
        <v>0</v>
      </c>
      <c r="AA84" s="197">
        <v>12</v>
      </c>
      <c r="AB84" s="197">
        <v>0</v>
      </c>
      <c r="AC84" s="197">
        <v>0</v>
      </c>
      <c r="AD84" s="197">
        <v>0</v>
      </c>
      <c r="AE84" s="197">
        <v>30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48.28</v>
      </c>
      <c r="AQ84" s="197">
        <v>21.94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9.0399999999999991</v>
      </c>
      <c r="L85" s="197">
        <v>369.56</v>
      </c>
      <c r="M85" s="197">
        <v>27.28</v>
      </c>
      <c r="N85" s="197">
        <v>17.18</v>
      </c>
      <c r="O85" s="197">
        <v>0</v>
      </c>
      <c r="P85" s="197">
        <v>30.57</v>
      </c>
      <c r="Q85" s="197">
        <v>5.92</v>
      </c>
      <c r="R85" s="197">
        <v>12.57</v>
      </c>
      <c r="S85" s="197">
        <v>7.83</v>
      </c>
      <c r="T85" s="197">
        <v>0</v>
      </c>
      <c r="U85" s="197">
        <v>51.73</v>
      </c>
      <c r="V85" s="197">
        <v>1.1000000000000001</v>
      </c>
      <c r="W85" s="197">
        <v>9.9499999999999993</v>
      </c>
      <c r="X85" s="197">
        <v>29.15</v>
      </c>
      <c r="Y85" s="197">
        <v>0</v>
      </c>
      <c r="Z85">
        <v>0</v>
      </c>
      <c r="AA85" s="197">
        <v>12</v>
      </c>
      <c r="AB85" s="197">
        <v>0</v>
      </c>
      <c r="AC85" s="197">
        <v>0</v>
      </c>
      <c r="AD85" s="197">
        <v>0</v>
      </c>
      <c r="AE85" s="197">
        <v>30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48.28</v>
      </c>
      <c r="AQ85" s="197">
        <v>21.94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9.0399999999999991</v>
      </c>
      <c r="L86" s="197">
        <v>369.56</v>
      </c>
      <c r="M86" s="197">
        <v>27.28</v>
      </c>
      <c r="N86" s="197">
        <v>17.18</v>
      </c>
      <c r="O86" s="197">
        <v>0</v>
      </c>
      <c r="P86" s="197">
        <v>30.57</v>
      </c>
      <c r="Q86" s="197">
        <v>5.92</v>
      </c>
      <c r="R86" s="197">
        <v>12.57</v>
      </c>
      <c r="S86" s="197">
        <v>7.83</v>
      </c>
      <c r="T86" s="197">
        <v>0</v>
      </c>
      <c r="U86" s="197">
        <v>51.73</v>
      </c>
      <c r="V86" s="197">
        <v>1.1000000000000001</v>
      </c>
      <c r="W86" s="197">
        <v>9.9499999999999993</v>
      </c>
      <c r="X86" s="197">
        <v>29.15</v>
      </c>
      <c r="Y86" s="197">
        <v>0</v>
      </c>
      <c r="Z86">
        <v>0</v>
      </c>
      <c r="AA86" s="197">
        <v>12</v>
      </c>
      <c r="AB86" s="197">
        <v>0</v>
      </c>
      <c r="AC86" s="197">
        <v>0</v>
      </c>
      <c r="AD86" s="197">
        <v>0</v>
      </c>
      <c r="AE86" s="197">
        <v>30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48.28</v>
      </c>
      <c r="AQ86" s="197">
        <v>21.94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9.0399999999999991</v>
      </c>
      <c r="L87" s="197">
        <v>398.88</v>
      </c>
      <c r="M87" s="197">
        <v>27.28</v>
      </c>
      <c r="N87" s="197">
        <v>17.18</v>
      </c>
      <c r="O87" s="197">
        <v>0</v>
      </c>
      <c r="P87" s="197">
        <v>30.57</v>
      </c>
      <c r="Q87" s="197">
        <v>5.92</v>
      </c>
      <c r="R87" s="197">
        <v>12.57</v>
      </c>
      <c r="S87" s="197">
        <v>7.83</v>
      </c>
      <c r="T87" s="197">
        <v>0</v>
      </c>
      <c r="U87" s="197">
        <v>51.73</v>
      </c>
      <c r="V87" s="197">
        <v>1.1000000000000001</v>
      </c>
      <c r="W87" s="197">
        <v>9.9499999999999993</v>
      </c>
      <c r="X87" s="197">
        <v>29.15</v>
      </c>
      <c r="Y87" s="197">
        <v>0</v>
      </c>
      <c r="Z87">
        <v>0</v>
      </c>
      <c r="AA87" s="197">
        <v>12</v>
      </c>
      <c r="AB87" s="197">
        <v>0</v>
      </c>
      <c r="AC87" s="197">
        <v>0</v>
      </c>
      <c r="AD87" s="197">
        <v>0</v>
      </c>
      <c r="AE87" s="197">
        <v>30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48.28</v>
      </c>
      <c r="AQ87" s="197">
        <v>21.94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9.0399999999999991</v>
      </c>
      <c r="L88" s="197">
        <v>419.48</v>
      </c>
      <c r="M88" s="197">
        <v>27.28</v>
      </c>
      <c r="N88" s="197">
        <v>17.18</v>
      </c>
      <c r="O88" s="197">
        <v>0</v>
      </c>
      <c r="P88" s="197">
        <v>30.57</v>
      </c>
      <c r="Q88" s="197">
        <v>5.92</v>
      </c>
      <c r="R88" s="197">
        <v>12.57</v>
      </c>
      <c r="S88" s="197">
        <v>7.83</v>
      </c>
      <c r="T88" s="197">
        <v>0</v>
      </c>
      <c r="U88" s="197">
        <v>51.73</v>
      </c>
      <c r="V88" s="197">
        <v>1.1000000000000001</v>
      </c>
      <c r="W88" s="197">
        <v>9.9499999999999993</v>
      </c>
      <c r="X88" s="197">
        <v>29.15</v>
      </c>
      <c r="Y88" s="197">
        <v>0</v>
      </c>
      <c r="Z88">
        <v>0</v>
      </c>
      <c r="AA88" s="197">
        <v>12</v>
      </c>
      <c r="AB88" s="197">
        <v>0</v>
      </c>
      <c r="AC88" s="197">
        <v>0</v>
      </c>
      <c r="AD88" s="197">
        <v>0</v>
      </c>
      <c r="AE88" s="197">
        <v>30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48.28</v>
      </c>
      <c r="AQ88" s="197">
        <v>21.94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9.0399999999999991</v>
      </c>
      <c r="L89" s="197">
        <v>429.84</v>
      </c>
      <c r="M89" s="197">
        <v>27.28</v>
      </c>
      <c r="N89" s="197">
        <v>17.18</v>
      </c>
      <c r="O89" s="197">
        <v>0</v>
      </c>
      <c r="P89" s="197">
        <v>30.57</v>
      </c>
      <c r="Q89" s="197">
        <v>5.92</v>
      </c>
      <c r="R89" s="197">
        <v>12.57</v>
      </c>
      <c r="S89" s="197">
        <v>7.83</v>
      </c>
      <c r="T89" s="197">
        <v>0</v>
      </c>
      <c r="U89" s="197">
        <v>51.73</v>
      </c>
      <c r="V89" s="197">
        <v>1.1000000000000001</v>
      </c>
      <c r="W89" s="197">
        <v>9.9499999999999993</v>
      </c>
      <c r="X89" s="197">
        <v>29.15</v>
      </c>
      <c r="Y89" s="197">
        <v>0</v>
      </c>
      <c r="Z89">
        <v>0</v>
      </c>
      <c r="AA89" s="197">
        <v>12</v>
      </c>
      <c r="AB89" s="197">
        <v>0</v>
      </c>
      <c r="AC89" s="197">
        <v>0</v>
      </c>
      <c r="AD89" s="197">
        <v>0</v>
      </c>
      <c r="AE89" s="197">
        <v>30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48.28</v>
      </c>
      <c r="AQ89" s="197">
        <v>21.94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9.0399999999999991</v>
      </c>
      <c r="L90" s="197">
        <v>429.84</v>
      </c>
      <c r="M90" s="197">
        <v>27.28</v>
      </c>
      <c r="N90" s="197">
        <v>17.18</v>
      </c>
      <c r="O90" s="197">
        <v>0</v>
      </c>
      <c r="P90" s="197">
        <v>30.57</v>
      </c>
      <c r="Q90" s="197">
        <v>5.92</v>
      </c>
      <c r="R90" s="197">
        <v>12.57</v>
      </c>
      <c r="S90" s="197">
        <v>7.83</v>
      </c>
      <c r="T90" s="197">
        <v>0</v>
      </c>
      <c r="U90" s="197">
        <v>51.73</v>
      </c>
      <c r="V90" s="197">
        <v>1.1000000000000001</v>
      </c>
      <c r="W90" s="197">
        <v>9.9499999999999993</v>
      </c>
      <c r="X90" s="197">
        <v>29.15</v>
      </c>
      <c r="Y90" s="197">
        <v>0</v>
      </c>
      <c r="Z90">
        <v>0</v>
      </c>
      <c r="AA90" s="197">
        <v>12</v>
      </c>
      <c r="AB90" s="197">
        <v>0</v>
      </c>
      <c r="AC90" s="197">
        <v>0</v>
      </c>
      <c r="AD90" s="197">
        <v>0</v>
      </c>
      <c r="AE90" s="197">
        <v>30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48.28</v>
      </c>
      <c r="AQ90" s="197">
        <v>21.94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9.0399999999999991</v>
      </c>
      <c r="L91" s="197">
        <v>374.93</v>
      </c>
      <c r="M91" s="197">
        <v>27.28</v>
      </c>
      <c r="N91" s="197">
        <v>17.18</v>
      </c>
      <c r="O91" s="197">
        <v>0</v>
      </c>
      <c r="P91" s="197">
        <v>30.57</v>
      </c>
      <c r="Q91" s="197">
        <v>5.92</v>
      </c>
      <c r="R91" s="197">
        <v>12.57</v>
      </c>
      <c r="S91" s="197">
        <v>7.83</v>
      </c>
      <c r="T91" s="197">
        <v>0</v>
      </c>
      <c r="U91" s="197">
        <v>51.73</v>
      </c>
      <c r="V91" s="197">
        <v>1.1000000000000001</v>
      </c>
      <c r="W91" s="197">
        <v>9.9499999999999993</v>
      </c>
      <c r="X91" s="197">
        <v>29.15</v>
      </c>
      <c r="Y91" s="197">
        <v>0</v>
      </c>
      <c r="Z91">
        <v>0</v>
      </c>
      <c r="AA91" s="197">
        <v>12</v>
      </c>
      <c r="AB91" s="197">
        <v>0</v>
      </c>
      <c r="AC91" s="197">
        <v>0</v>
      </c>
      <c r="AD91" s="197">
        <v>0</v>
      </c>
      <c r="AE91" s="197">
        <v>30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48.28</v>
      </c>
      <c r="AQ91" s="197">
        <v>21.94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9.0399999999999991</v>
      </c>
      <c r="L92" s="197">
        <v>374.93</v>
      </c>
      <c r="M92" s="197">
        <v>27.28</v>
      </c>
      <c r="N92" s="197">
        <v>17.18</v>
      </c>
      <c r="O92" s="197">
        <v>0</v>
      </c>
      <c r="P92" s="197">
        <v>30.57</v>
      </c>
      <c r="Q92" s="197">
        <v>5.92</v>
      </c>
      <c r="R92" s="197">
        <v>12.57</v>
      </c>
      <c r="S92" s="197">
        <v>7.83</v>
      </c>
      <c r="T92" s="197">
        <v>0</v>
      </c>
      <c r="U92" s="197">
        <v>51.73</v>
      </c>
      <c r="V92" s="197">
        <v>1.1000000000000001</v>
      </c>
      <c r="W92" s="197">
        <v>9.9499999999999993</v>
      </c>
      <c r="X92" s="197">
        <v>29.15</v>
      </c>
      <c r="Y92" s="197">
        <v>0</v>
      </c>
      <c r="Z92">
        <v>0</v>
      </c>
      <c r="AA92" s="197">
        <v>12</v>
      </c>
      <c r="AB92" s="197">
        <v>0</v>
      </c>
      <c r="AC92" s="197">
        <v>0</v>
      </c>
      <c r="AD92" s="197">
        <v>0</v>
      </c>
      <c r="AE92" s="197">
        <v>30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48.28</v>
      </c>
      <c r="AQ92" s="197">
        <v>21.94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9.0399999999999991</v>
      </c>
      <c r="L93" s="197">
        <v>374.93</v>
      </c>
      <c r="M93" s="197">
        <v>27.28</v>
      </c>
      <c r="N93" s="197">
        <v>17.18</v>
      </c>
      <c r="O93" s="197">
        <v>0</v>
      </c>
      <c r="P93" s="197">
        <v>30.57</v>
      </c>
      <c r="Q93" s="197">
        <v>5.92</v>
      </c>
      <c r="R93" s="197">
        <v>12.57</v>
      </c>
      <c r="S93" s="197">
        <v>7.83</v>
      </c>
      <c r="T93" s="197">
        <v>0</v>
      </c>
      <c r="U93" s="197">
        <v>51.73</v>
      </c>
      <c r="V93" s="197">
        <v>1.1000000000000001</v>
      </c>
      <c r="W93" s="197">
        <v>9.9499999999999993</v>
      </c>
      <c r="X93" s="197">
        <v>29.15</v>
      </c>
      <c r="Y93" s="197">
        <v>0</v>
      </c>
      <c r="Z93">
        <v>0</v>
      </c>
      <c r="AA93" s="197">
        <v>12</v>
      </c>
      <c r="AB93" s="197">
        <v>0</v>
      </c>
      <c r="AC93" s="197">
        <v>0</v>
      </c>
      <c r="AD93" s="197">
        <v>0</v>
      </c>
      <c r="AE93" s="197">
        <v>30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48.28</v>
      </c>
      <c r="AQ93" s="197">
        <v>21.94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9.0399999999999991</v>
      </c>
      <c r="L94" s="197">
        <v>374.93</v>
      </c>
      <c r="M94" s="197">
        <v>27.28</v>
      </c>
      <c r="N94" s="197">
        <v>17.18</v>
      </c>
      <c r="O94" s="197">
        <v>0</v>
      </c>
      <c r="P94" s="197">
        <v>30.57</v>
      </c>
      <c r="Q94" s="197">
        <v>5.92</v>
      </c>
      <c r="R94" s="197">
        <v>12.57</v>
      </c>
      <c r="S94" s="197">
        <v>7.83</v>
      </c>
      <c r="T94" s="197">
        <v>0</v>
      </c>
      <c r="U94" s="197">
        <v>51.73</v>
      </c>
      <c r="V94" s="197">
        <v>1.1000000000000001</v>
      </c>
      <c r="W94" s="197">
        <v>9.9499999999999993</v>
      </c>
      <c r="X94" s="197">
        <v>29.15</v>
      </c>
      <c r="Y94" s="197">
        <v>0</v>
      </c>
      <c r="Z94">
        <v>0</v>
      </c>
      <c r="AA94" s="197">
        <v>12</v>
      </c>
      <c r="AB94" s="197">
        <v>0</v>
      </c>
      <c r="AC94" s="197">
        <v>0</v>
      </c>
      <c r="AD94" s="197">
        <v>0</v>
      </c>
      <c r="AE94" s="197">
        <v>30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48.28</v>
      </c>
      <c r="AQ94" s="197">
        <v>21.94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9.0399999999999991</v>
      </c>
      <c r="L95" s="197">
        <v>374.93</v>
      </c>
      <c r="M95" s="197">
        <v>27.28</v>
      </c>
      <c r="N95" s="197">
        <v>17.18</v>
      </c>
      <c r="O95" s="197">
        <v>0</v>
      </c>
      <c r="P95" s="197">
        <v>30.57</v>
      </c>
      <c r="Q95" s="197">
        <v>5.92</v>
      </c>
      <c r="R95" s="197">
        <v>12.57</v>
      </c>
      <c r="S95" s="197">
        <v>7.83</v>
      </c>
      <c r="T95" s="197">
        <v>0</v>
      </c>
      <c r="U95" s="197">
        <v>51.73</v>
      </c>
      <c r="V95" s="197">
        <v>1.1000000000000001</v>
      </c>
      <c r="W95" s="197">
        <v>9.9499999999999993</v>
      </c>
      <c r="X95" s="197">
        <v>29.15</v>
      </c>
      <c r="Y95" s="197">
        <v>0</v>
      </c>
      <c r="Z95">
        <v>0</v>
      </c>
      <c r="AA95" s="197">
        <v>12</v>
      </c>
      <c r="AB95" s="197">
        <v>0</v>
      </c>
      <c r="AC95" s="197">
        <v>0</v>
      </c>
      <c r="AD95" s="197">
        <v>0</v>
      </c>
      <c r="AE95" s="197">
        <v>30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48.28</v>
      </c>
      <c r="AQ95" s="197">
        <v>21.94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9.0399999999999991</v>
      </c>
      <c r="L96" s="197">
        <v>374.93</v>
      </c>
      <c r="M96" s="197">
        <v>27.28</v>
      </c>
      <c r="N96" s="197">
        <v>17.18</v>
      </c>
      <c r="O96" s="197">
        <v>0</v>
      </c>
      <c r="P96" s="197">
        <v>30.57</v>
      </c>
      <c r="Q96" s="197">
        <v>5.92</v>
      </c>
      <c r="R96" s="197">
        <v>12.57</v>
      </c>
      <c r="S96" s="197">
        <v>7.83</v>
      </c>
      <c r="T96" s="197">
        <v>0</v>
      </c>
      <c r="U96" s="197">
        <v>51.73</v>
      </c>
      <c r="V96" s="197">
        <v>1.1000000000000001</v>
      </c>
      <c r="W96" s="197">
        <v>9.9499999999999993</v>
      </c>
      <c r="X96" s="197">
        <v>29.15</v>
      </c>
      <c r="Y96" s="197">
        <v>0</v>
      </c>
      <c r="Z96">
        <v>0</v>
      </c>
      <c r="AA96" s="197">
        <v>12</v>
      </c>
      <c r="AB96" s="197">
        <v>0</v>
      </c>
      <c r="AC96" s="197">
        <v>0</v>
      </c>
      <c r="AD96" s="197">
        <v>0</v>
      </c>
      <c r="AE96" s="197">
        <v>30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48.28</v>
      </c>
      <c r="AQ96" s="197">
        <v>21.94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9.0399999999999991</v>
      </c>
      <c r="L97" s="197">
        <v>374.93</v>
      </c>
      <c r="M97" s="197">
        <v>27.28</v>
      </c>
      <c r="N97" s="197">
        <v>17.18</v>
      </c>
      <c r="O97" s="197">
        <v>0</v>
      </c>
      <c r="P97" s="197">
        <v>30.57</v>
      </c>
      <c r="Q97" s="197">
        <v>5.92</v>
      </c>
      <c r="R97" s="197">
        <v>12.57</v>
      </c>
      <c r="S97" s="197">
        <v>7.83</v>
      </c>
      <c r="T97" s="197">
        <v>0</v>
      </c>
      <c r="U97" s="197">
        <v>51.73</v>
      </c>
      <c r="V97" s="197">
        <v>1.1000000000000001</v>
      </c>
      <c r="W97" s="197">
        <v>9.9499999999999993</v>
      </c>
      <c r="X97" s="197">
        <v>29.15</v>
      </c>
      <c r="Y97" s="197">
        <v>0</v>
      </c>
      <c r="Z97">
        <v>0</v>
      </c>
      <c r="AA97" s="197">
        <v>12</v>
      </c>
      <c r="AB97" s="197">
        <v>0</v>
      </c>
      <c r="AC97" s="197">
        <v>0</v>
      </c>
      <c r="AD97" s="197">
        <v>0</v>
      </c>
      <c r="AE97" s="197">
        <v>30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48.28</v>
      </c>
      <c r="AQ97" s="197">
        <v>21.94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9.0399999999999991</v>
      </c>
      <c r="L98" s="197">
        <v>374.93</v>
      </c>
      <c r="M98" s="197">
        <v>27.28</v>
      </c>
      <c r="N98" s="197">
        <v>17.18</v>
      </c>
      <c r="O98" s="197">
        <v>0</v>
      </c>
      <c r="P98" s="197">
        <v>30.57</v>
      </c>
      <c r="Q98" s="197">
        <v>5.92</v>
      </c>
      <c r="R98" s="197">
        <v>12.57</v>
      </c>
      <c r="S98" s="197">
        <v>7.83</v>
      </c>
      <c r="T98" s="197">
        <v>0</v>
      </c>
      <c r="U98" s="197">
        <v>51.73</v>
      </c>
      <c r="V98" s="197">
        <v>1.1000000000000001</v>
      </c>
      <c r="W98" s="197">
        <v>9.9499999999999993</v>
      </c>
      <c r="X98" s="197">
        <v>29.15</v>
      </c>
      <c r="Y98" s="197">
        <v>0</v>
      </c>
      <c r="Z98">
        <v>0</v>
      </c>
      <c r="AA98" s="197">
        <v>12</v>
      </c>
      <c r="AB98" s="197">
        <v>0</v>
      </c>
      <c r="AC98" s="197">
        <v>0</v>
      </c>
      <c r="AD98" s="197">
        <v>0</v>
      </c>
      <c r="AE98" s="197">
        <v>30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48.28</v>
      </c>
      <c r="AQ98" s="197">
        <v>21.94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0.18730999999999987</v>
      </c>
      <c r="L99">
        <f t="shared" si="0"/>
        <v>7.8141650000000054</v>
      </c>
      <c r="M99">
        <f t="shared" si="0"/>
        <v>0.56414500000000012</v>
      </c>
      <c r="N99">
        <f t="shared" si="0"/>
        <v>0.41232000000000024</v>
      </c>
      <c r="O99">
        <f t="shared" si="0"/>
        <v>0</v>
      </c>
      <c r="P99">
        <f t="shared" si="0"/>
        <v>0.73368000000000089</v>
      </c>
      <c r="Q99">
        <f t="shared" si="0"/>
        <v>0.10853500000000013</v>
      </c>
      <c r="R99">
        <f t="shared" si="0"/>
        <v>0.26313250000000044</v>
      </c>
      <c r="S99">
        <f t="shared" si="0"/>
        <v>0.14567750000000004</v>
      </c>
      <c r="T99">
        <f t="shared" si="0"/>
        <v>0</v>
      </c>
      <c r="U99">
        <f t="shared" si="0"/>
        <v>1.2402174999999984</v>
      </c>
      <c r="V99">
        <f t="shared" si="0"/>
        <v>7.7917500000000084E-2</v>
      </c>
      <c r="W99">
        <f t="shared" si="0"/>
        <v>0.22642250000000025</v>
      </c>
      <c r="X99">
        <f t="shared" si="0"/>
        <v>0.93288000000000093</v>
      </c>
      <c r="Y99">
        <f t="shared" si="0"/>
        <v>0</v>
      </c>
      <c r="Z99">
        <f t="shared" si="0"/>
        <v>0</v>
      </c>
      <c r="AA99">
        <f t="shared" si="0"/>
        <v>0.27161750000000007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0.77077250000000064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1.5658724999999991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1.1234125000000015</v>
      </c>
      <c r="AQ99">
        <f t="shared" si="0"/>
        <v>0.50639250000000069</v>
      </c>
      <c r="AR99">
        <f t="shared" si="0"/>
        <v>0.24923250000000005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47.27</v>
      </c>
      <c r="AF3" s="197">
        <v>0</v>
      </c>
      <c r="AG3" s="197">
        <v>0</v>
      </c>
      <c r="AH3" s="197">
        <v>0</v>
      </c>
      <c r="AI3" s="197">
        <v>20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47.27</v>
      </c>
      <c r="AF4" s="197">
        <v>0</v>
      </c>
      <c r="AG4" s="197">
        <v>0</v>
      </c>
      <c r="AH4" s="197">
        <v>0</v>
      </c>
      <c r="AI4" s="197">
        <v>20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47.27</v>
      </c>
      <c r="AF5" s="197">
        <v>0</v>
      </c>
      <c r="AG5" s="197">
        <v>0</v>
      </c>
      <c r="AH5" s="197">
        <v>0</v>
      </c>
      <c r="AI5" s="197">
        <v>20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47.27</v>
      </c>
      <c r="AF6" s="197">
        <v>0</v>
      </c>
      <c r="AG6" s="197">
        <v>0</v>
      </c>
      <c r="AH6" s="197">
        <v>0</v>
      </c>
      <c r="AI6" s="197">
        <v>20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47.27</v>
      </c>
      <c r="AF7" s="197">
        <v>0</v>
      </c>
      <c r="AG7" s="197">
        <v>0</v>
      </c>
      <c r="AH7" s="197">
        <v>0</v>
      </c>
      <c r="AI7" s="197">
        <v>20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47.58</v>
      </c>
      <c r="AF8" s="197">
        <v>0</v>
      </c>
      <c r="AG8" s="197">
        <v>0</v>
      </c>
      <c r="AH8" s="197">
        <v>0</v>
      </c>
      <c r="AI8" s="197">
        <v>20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47.88</v>
      </c>
      <c r="AF9" s="197">
        <v>0</v>
      </c>
      <c r="AG9" s="197">
        <v>0</v>
      </c>
      <c r="AH9" s="197">
        <v>0</v>
      </c>
      <c r="AI9" s="197">
        <v>20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47.88</v>
      </c>
      <c r="AF10" s="197">
        <v>0</v>
      </c>
      <c r="AG10" s="197">
        <v>0</v>
      </c>
      <c r="AH10" s="197">
        <v>0</v>
      </c>
      <c r="AI10" s="197">
        <v>20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47.88</v>
      </c>
      <c r="AF11" s="197">
        <v>0</v>
      </c>
      <c r="AG11" s="197">
        <v>0</v>
      </c>
      <c r="AH11" s="197">
        <v>0</v>
      </c>
      <c r="AI11" s="197">
        <v>20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47.88</v>
      </c>
      <c r="AF12" s="197">
        <v>0</v>
      </c>
      <c r="AG12" s="197">
        <v>0</v>
      </c>
      <c r="AH12" s="197">
        <v>0</v>
      </c>
      <c r="AI12" s="197">
        <v>20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47.88</v>
      </c>
      <c r="AF13" s="197">
        <v>0</v>
      </c>
      <c r="AG13" s="197">
        <v>0</v>
      </c>
      <c r="AH13" s="197">
        <v>0</v>
      </c>
      <c r="AI13" s="197">
        <v>20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47.88</v>
      </c>
      <c r="AF14" s="197">
        <v>0</v>
      </c>
      <c r="AG14" s="197">
        <v>0</v>
      </c>
      <c r="AH14" s="197">
        <v>0</v>
      </c>
      <c r="AI14" s="197">
        <v>20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47.88</v>
      </c>
      <c r="AF15" s="197">
        <v>0</v>
      </c>
      <c r="AG15" s="197">
        <v>0</v>
      </c>
      <c r="AH15" s="197">
        <v>0</v>
      </c>
      <c r="AI15" s="197">
        <v>20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47.88</v>
      </c>
      <c r="AF16" s="197">
        <v>0</v>
      </c>
      <c r="AG16" s="197">
        <v>0</v>
      </c>
      <c r="AH16" s="197">
        <v>0</v>
      </c>
      <c r="AI16" s="197">
        <v>20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47.88</v>
      </c>
      <c r="AF17" s="197">
        <v>0</v>
      </c>
      <c r="AG17" s="197">
        <v>0</v>
      </c>
      <c r="AH17" s="197">
        <v>0</v>
      </c>
      <c r="AI17" s="197">
        <v>20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47.88</v>
      </c>
      <c r="AF18" s="197">
        <v>0</v>
      </c>
      <c r="AG18" s="197">
        <v>0</v>
      </c>
      <c r="AH18" s="197">
        <v>0</v>
      </c>
      <c r="AI18" s="197">
        <v>20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47.88</v>
      </c>
      <c r="AF19" s="197">
        <v>0</v>
      </c>
      <c r="AG19" s="197">
        <v>0</v>
      </c>
      <c r="AH19" s="197">
        <v>0</v>
      </c>
      <c r="AI19" s="197">
        <v>20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46.97</v>
      </c>
      <c r="AF20" s="197">
        <v>0</v>
      </c>
      <c r="AG20" s="197">
        <v>0</v>
      </c>
      <c r="AH20" s="197">
        <v>0</v>
      </c>
      <c r="AI20" s="197">
        <v>20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46.97</v>
      </c>
      <c r="AF21" s="197">
        <v>0</v>
      </c>
      <c r="AG21" s="197">
        <v>0</v>
      </c>
      <c r="AH21" s="197">
        <v>0</v>
      </c>
      <c r="AI21" s="197">
        <v>20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46.97</v>
      </c>
      <c r="AF22" s="197">
        <v>0</v>
      </c>
      <c r="AG22" s="197">
        <v>0</v>
      </c>
      <c r="AH22" s="197">
        <v>0</v>
      </c>
      <c r="AI22" s="197">
        <v>20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46.97</v>
      </c>
      <c r="AF23" s="197">
        <v>0</v>
      </c>
      <c r="AG23" s="197">
        <v>0</v>
      </c>
      <c r="AH23" s="197">
        <v>0</v>
      </c>
      <c r="AI23" s="197">
        <v>20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46.97</v>
      </c>
      <c r="AF24" s="197">
        <v>0</v>
      </c>
      <c r="AG24" s="197">
        <v>0</v>
      </c>
      <c r="AH24" s="197">
        <v>0</v>
      </c>
      <c r="AI24" s="197">
        <v>20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46.97</v>
      </c>
      <c r="AF25" s="197">
        <v>0</v>
      </c>
      <c r="AG25" s="197">
        <v>0</v>
      </c>
      <c r="AH25" s="197">
        <v>0</v>
      </c>
      <c r="AI25" s="197">
        <v>20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46.97</v>
      </c>
      <c r="AF26" s="197">
        <v>0</v>
      </c>
      <c r="AG26" s="197">
        <v>0</v>
      </c>
      <c r="AH26" s="197">
        <v>0</v>
      </c>
      <c r="AI26" s="197">
        <v>20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46.97</v>
      </c>
      <c r="AF27" s="197">
        <v>0</v>
      </c>
      <c r="AG27" s="197">
        <v>0</v>
      </c>
      <c r="AH27" s="197">
        <v>0</v>
      </c>
      <c r="AI27" s="197">
        <v>20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47.88</v>
      </c>
      <c r="AF28" s="197">
        <v>0</v>
      </c>
      <c r="AG28" s="197">
        <v>0</v>
      </c>
      <c r="AH28" s="197">
        <v>0</v>
      </c>
      <c r="AI28" s="197">
        <v>20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47.88</v>
      </c>
      <c r="AF29" s="197">
        <v>0</v>
      </c>
      <c r="AG29" s="197">
        <v>0</v>
      </c>
      <c r="AH29" s="197">
        <v>0</v>
      </c>
      <c r="AI29" s="197">
        <v>20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47.88</v>
      </c>
      <c r="AF30" s="197">
        <v>0</v>
      </c>
      <c r="AG30" s="197">
        <v>0</v>
      </c>
      <c r="AH30" s="197">
        <v>0</v>
      </c>
      <c r="AI30" s="197">
        <v>20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47.88</v>
      </c>
      <c r="AF31" s="197">
        <v>0</v>
      </c>
      <c r="AG31" s="197">
        <v>0</v>
      </c>
      <c r="AH31" s="197">
        <v>0</v>
      </c>
      <c r="AI31" s="197">
        <v>20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47.88</v>
      </c>
      <c r="AF32" s="197">
        <v>0</v>
      </c>
      <c r="AG32" s="197">
        <v>0</v>
      </c>
      <c r="AH32" s="197">
        <v>0</v>
      </c>
      <c r="AI32" s="197">
        <v>20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47.88</v>
      </c>
      <c r="AF33" s="197">
        <v>0</v>
      </c>
      <c r="AG33" s="197">
        <v>0</v>
      </c>
      <c r="AH33" s="197">
        <v>0</v>
      </c>
      <c r="AI33" s="197">
        <v>20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47.88</v>
      </c>
      <c r="AF34" s="197">
        <v>0</v>
      </c>
      <c r="AG34" s="197">
        <v>0</v>
      </c>
      <c r="AH34" s="197">
        <v>0</v>
      </c>
      <c r="AI34" s="197">
        <v>20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47.88</v>
      </c>
      <c r="AF35" s="197">
        <v>0</v>
      </c>
      <c r="AG35" s="197">
        <v>0</v>
      </c>
      <c r="AH35" s="197">
        <v>0</v>
      </c>
      <c r="AI35" s="197">
        <v>20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47.88</v>
      </c>
      <c r="AF36" s="197">
        <v>0</v>
      </c>
      <c r="AG36" s="197">
        <v>0</v>
      </c>
      <c r="AH36" s="197">
        <v>0</v>
      </c>
      <c r="AI36" s="197">
        <v>20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47.88</v>
      </c>
      <c r="AF37" s="197">
        <v>0</v>
      </c>
      <c r="AG37" s="197">
        <v>0</v>
      </c>
      <c r="AH37" s="197">
        <v>0</v>
      </c>
      <c r="AI37" s="197">
        <v>20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47.88</v>
      </c>
      <c r="AF38" s="197">
        <v>0</v>
      </c>
      <c r="AG38" s="197">
        <v>0</v>
      </c>
      <c r="AH38" s="197">
        <v>0</v>
      </c>
      <c r="AI38" s="197">
        <v>20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46.97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46.97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46.97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46.97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46.37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46.37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46.37</v>
      </c>
      <c r="AF45" s="197">
        <v>0</v>
      </c>
      <c r="AG45" s="197">
        <v>0</v>
      </c>
      <c r="AH45" s="197">
        <v>0</v>
      </c>
      <c r="AI45" s="197">
        <v>19.690000000000001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46.37</v>
      </c>
      <c r="AF46" s="197">
        <v>0</v>
      </c>
      <c r="AG46" s="197">
        <v>0</v>
      </c>
      <c r="AH46" s="197">
        <v>0</v>
      </c>
      <c r="AI46" s="197">
        <v>19.690000000000001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46.37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46.37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46.37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46.37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46.37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46.37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46.37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46.37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45.77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45.77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45.77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45.77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45.77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45.77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45.77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45.77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45.77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45.77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45.77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45.77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45.77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45.77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45.77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45.77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45.77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45.77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1.63</v>
      </c>
      <c r="AB73" s="197">
        <v>0</v>
      </c>
      <c r="AC73" s="197">
        <v>0</v>
      </c>
      <c r="AD73" s="197">
        <v>0</v>
      </c>
      <c r="AE73" s="197">
        <v>37.53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1.63</v>
      </c>
      <c r="AB74" s="197">
        <v>0</v>
      </c>
      <c r="AC74" s="197">
        <v>0</v>
      </c>
      <c r="AD74" s="197">
        <v>0</v>
      </c>
      <c r="AE74" s="197">
        <v>37.53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1.63</v>
      </c>
      <c r="AB75" s="197">
        <v>0</v>
      </c>
      <c r="AC75" s="197">
        <v>0</v>
      </c>
      <c r="AD75" s="197">
        <v>0</v>
      </c>
      <c r="AE75" s="197">
        <v>35.35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1.63</v>
      </c>
      <c r="AB76" s="197">
        <v>0</v>
      </c>
      <c r="AC76" s="197">
        <v>0</v>
      </c>
      <c r="AD76" s="197">
        <v>0</v>
      </c>
      <c r="AE76" s="197">
        <v>35.35</v>
      </c>
      <c r="AF76" s="197">
        <v>0</v>
      </c>
      <c r="AG76" s="197">
        <v>0</v>
      </c>
      <c r="AH76" s="197">
        <v>0</v>
      </c>
      <c r="AI76" s="197">
        <v>18.86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1.81</v>
      </c>
      <c r="AB77" s="197">
        <v>0</v>
      </c>
      <c r="AC77" s="197">
        <v>0</v>
      </c>
      <c r="AD77" s="197">
        <v>0</v>
      </c>
      <c r="AE77" s="197">
        <v>36.409999999999997</v>
      </c>
      <c r="AF77" s="197">
        <v>0</v>
      </c>
      <c r="AG77" s="197">
        <v>0</v>
      </c>
      <c r="AH77" s="197">
        <v>0</v>
      </c>
      <c r="AI77" s="197">
        <v>18.86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1.81</v>
      </c>
      <c r="AB78" s="197">
        <v>0</v>
      </c>
      <c r="AC78" s="197">
        <v>0</v>
      </c>
      <c r="AD78" s="197">
        <v>0</v>
      </c>
      <c r="AE78" s="197">
        <v>36.409999999999997</v>
      </c>
      <c r="AF78" s="197">
        <v>0</v>
      </c>
      <c r="AG78" s="197">
        <v>0</v>
      </c>
      <c r="AH78" s="197">
        <v>0</v>
      </c>
      <c r="AI78" s="197">
        <v>18.86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1.81</v>
      </c>
      <c r="AB79" s="197">
        <v>0</v>
      </c>
      <c r="AC79" s="197">
        <v>0</v>
      </c>
      <c r="AD79" s="197">
        <v>0</v>
      </c>
      <c r="AE79" s="197">
        <v>36.409999999999997</v>
      </c>
      <c r="AF79" s="197">
        <v>0</v>
      </c>
      <c r="AG79" s="197">
        <v>0</v>
      </c>
      <c r="AH79" s="197">
        <v>0</v>
      </c>
      <c r="AI79" s="197">
        <v>18.41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1.81</v>
      </c>
      <c r="AB80" s="197">
        <v>0</v>
      </c>
      <c r="AC80" s="197">
        <v>0</v>
      </c>
      <c r="AD80" s="197">
        <v>0</v>
      </c>
      <c r="AE80" s="197">
        <v>36.409999999999997</v>
      </c>
      <c r="AF80" s="197">
        <v>0</v>
      </c>
      <c r="AG80" s="197">
        <v>0</v>
      </c>
      <c r="AH80" s="197">
        <v>0</v>
      </c>
      <c r="AI80" s="197">
        <v>18.41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45.54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45.54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45.54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45.54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45.54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45.54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46.29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46.29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46.29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46.29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46.29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46.29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46.29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46.29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46.29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46.29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46.29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46.29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4.9200000000000063E-2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1.1003375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0.46667000000000014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9.5399999999999991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9.5399999999999991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9.5399999999999991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9.5399999999999991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9.5399999999999991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9.6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9.66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9.66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9.66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9.66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9.66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9.66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9.66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9.66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9.66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9.66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9.66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9.48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9.48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9.48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9.48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9.48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9.48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9.48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9.48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9.66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9.66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9.66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9.66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9.66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9.66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9.66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9.66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9.66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9.66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9.66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9.48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9.48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9.48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9.48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9.36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9.36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9.36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9.36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9.36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9.36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9.36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9.36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9.36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9.36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9.36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9.36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9.24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9.24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9.24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9.24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9.24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9.24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9.24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9.24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9.24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9.24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9.24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9.24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9.24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9.24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9.24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9.24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9.24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9.24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7.51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7.51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7.07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7.07</v>
      </c>
      <c r="AF76" s="197">
        <v>0</v>
      </c>
      <c r="AG76" s="197">
        <v>0</v>
      </c>
      <c r="AH76" s="197">
        <v>0</v>
      </c>
      <c r="AI76" s="197">
        <v>4.96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7.28</v>
      </c>
      <c r="AF77" s="197">
        <v>0</v>
      </c>
      <c r="AG77" s="197">
        <v>0</v>
      </c>
      <c r="AH77" s="197">
        <v>0</v>
      </c>
      <c r="AI77" s="197">
        <v>4.96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7.28</v>
      </c>
      <c r="AF78" s="197">
        <v>0</v>
      </c>
      <c r="AG78" s="197">
        <v>0</v>
      </c>
      <c r="AH78" s="197">
        <v>0</v>
      </c>
      <c r="AI78" s="197">
        <v>4.96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7.28</v>
      </c>
      <c r="AF79" s="197">
        <v>0</v>
      </c>
      <c r="AG79" s="197">
        <v>0</v>
      </c>
      <c r="AH79" s="197">
        <v>0</v>
      </c>
      <c r="AI79" s="197">
        <v>4.84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7.28</v>
      </c>
      <c r="AF80" s="197">
        <v>0</v>
      </c>
      <c r="AG80" s="197">
        <v>0</v>
      </c>
      <c r="AH80" s="197">
        <v>0</v>
      </c>
      <c r="AI80" s="197">
        <v>4.84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9.19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9.19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9.19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9.19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9.19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9.19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9.34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9.34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9.34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9.34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9.34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9.34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9.34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9.34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9.34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9.34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9.34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9.34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0.22193000000000029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0.11988999999999997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495</v>
      </c>
      <c r="D2" t="s">
        <v>495</v>
      </c>
      <c r="E2" t="s">
        <v>495</v>
      </c>
      <c r="F2" t="s">
        <v>495</v>
      </c>
      <c r="G2" t="s">
        <v>495</v>
      </c>
      <c r="H2" t="s">
        <v>495</v>
      </c>
      <c r="I2" t="s">
        <v>495</v>
      </c>
      <c r="J2" t="s">
        <v>495</v>
      </c>
      <c r="K2" t="s">
        <v>495</v>
      </c>
      <c r="L2" t="s">
        <v>495</v>
      </c>
      <c r="M2" t="s">
        <v>495</v>
      </c>
      <c r="N2" t="s">
        <v>495</v>
      </c>
      <c r="O2" t="s">
        <v>495</v>
      </c>
      <c r="P2" t="s">
        <v>495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97">
        <v>157</v>
      </c>
      <c r="H3" s="197">
        <v>0</v>
      </c>
      <c r="I3" s="197">
        <v>0</v>
      </c>
      <c r="J3" s="197">
        <v>0</v>
      </c>
      <c r="K3" s="197">
        <v>278.61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97">
        <v>157</v>
      </c>
      <c r="H4" s="197">
        <v>0</v>
      </c>
      <c r="I4" s="197">
        <v>0</v>
      </c>
      <c r="J4" s="197">
        <v>0</v>
      </c>
      <c r="K4" s="197">
        <v>278.61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97">
        <v>157</v>
      </c>
      <c r="H5" s="197">
        <v>0</v>
      </c>
      <c r="I5" s="197">
        <v>0</v>
      </c>
      <c r="J5" s="197">
        <v>0</v>
      </c>
      <c r="K5" s="197">
        <v>278.61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7">
        <v>157</v>
      </c>
      <c r="H6" s="197">
        <v>0</v>
      </c>
      <c r="I6" s="197">
        <v>0</v>
      </c>
      <c r="J6" s="197">
        <v>0</v>
      </c>
      <c r="K6" s="197">
        <v>278.61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97">
        <v>157</v>
      </c>
      <c r="H7" s="197">
        <v>0</v>
      </c>
      <c r="I7" s="197">
        <v>0</v>
      </c>
      <c r="J7" s="197">
        <v>0</v>
      </c>
      <c r="K7" s="197">
        <v>278.61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7">
        <v>158</v>
      </c>
      <c r="H8" s="197">
        <v>0</v>
      </c>
      <c r="I8" s="197">
        <v>0</v>
      </c>
      <c r="J8" s="197">
        <v>0</v>
      </c>
      <c r="K8" s="197">
        <v>278.61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7">
        <v>159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7">
        <v>159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7">
        <v>159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7">
        <v>159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7">
        <v>159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7">
        <v>159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7">
        <v>159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7">
        <v>159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7">
        <v>159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7">
        <v>159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7">
        <v>159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156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156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156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156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156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156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156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156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159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159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159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159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159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159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159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159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159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159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159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7">
        <v>156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7">
        <v>156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7">
        <v>156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7">
        <v>156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7">
        <v>154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97">
        <v>154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197">
        <v>154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7">
        <v>154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7">
        <v>154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7">
        <v>154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7">
        <v>154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197">
        <v>154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7">
        <v>154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7">
        <v>154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7">
        <v>154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7">
        <v>154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97">
        <v>152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97">
        <v>152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97">
        <v>152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97">
        <v>152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7">
        <v>152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7">
        <v>152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7">
        <v>152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7">
        <v>152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7">
        <v>152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7">
        <v>152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7">
        <v>152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7">
        <v>152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7">
        <v>152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7">
        <v>152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7">
        <v>152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7">
        <v>152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7">
        <v>152</v>
      </c>
      <c r="H71" s="197">
        <v>0</v>
      </c>
      <c r="I71" s="197">
        <v>0</v>
      </c>
      <c r="J71" s="197">
        <v>0</v>
      </c>
      <c r="K71" s="197">
        <v>302.22000000000003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7">
        <v>152</v>
      </c>
      <c r="H72" s="197">
        <v>0</v>
      </c>
      <c r="I72" s="197">
        <v>0</v>
      </c>
      <c r="J72" s="197">
        <v>0</v>
      </c>
      <c r="K72" s="197">
        <v>302.22000000000003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7">
        <v>152</v>
      </c>
      <c r="H73" s="197">
        <v>0</v>
      </c>
      <c r="I73" s="197">
        <v>0</v>
      </c>
      <c r="J73" s="197">
        <v>0</v>
      </c>
      <c r="K73" s="197">
        <v>302.22000000000003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7">
        <v>152</v>
      </c>
      <c r="H74" s="197">
        <v>0</v>
      </c>
      <c r="I74" s="197">
        <v>0</v>
      </c>
      <c r="J74" s="197">
        <v>0</v>
      </c>
      <c r="K74" s="197">
        <v>302.22000000000003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7">
        <v>152</v>
      </c>
      <c r="H75" s="197">
        <v>0</v>
      </c>
      <c r="I75" s="197">
        <v>0</v>
      </c>
      <c r="J75" s="197">
        <v>0</v>
      </c>
      <c r="K75" s="197">
        <v>302.22000000000003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7">
        <v>152</v>
      </c>
      <c r="H76" s="197">
        <v>0</v>
      </c>
      <c r="I76" s="197">
        <v>0</v>
      </c>
      <c r="J76" s="197">
        <v>0</v>
      </c>
      <c r="K76" s="197">
        <v>305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7">
        <v>152</v>
      </c>
      <c r="H77" s="197">
        <v>0</v>
      </c>
      <c r="I77" s="197">
        <v>0</v>
      </c>
      <c r="J77" s="197">
        <v>0</v>
      </c>
      <c r="K77" s="197">
        <v>241.46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7">
        <v>152</v>
      </c>
      <c r="H78" s="197">
        <v>0</v>
      </c>
      <c r="I78" s="197">
        <v>0</v>
      </c>
      <c r="J78" s="197">
        <v>0</v>
      </c>
      <c r="K78" s="197">
        <v>241.46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152</v>
      </c>
      <c r="H79" s="197">
        <v>0</v>
      </c>
      <c r="I79" s="197">
        <v>0</v>
      </c>
      <c r="J79" s="197">
        <v>0</v>
      </c>
      <c r="K79" s="197">
        <v>310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152</v>
      </c>
      <c r="H80" s="197">
        <v>0</v>
      </c>
      <c r="I80" s="197">
        <v>0</v>
      </c>
      <c r="J80" s="197">
        <v>0</v>
      </c>
      <c r="K80" s="197">
        <v>310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7">
        <v>152</v>
      </c>
      <c r="H81" s="197">
        <v>0</v>
      </c>
      <c r="I81" s="197">
        <v>0</v>
      </c>
      <c r="J81" s="197">
        <v>0</v>
      </c>
      <c r="K81" s="197">
        <v>307.22000000000003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7">
        <v>152</v>
      </c>
      <c r="H82" s="197">
        <v>0</v>
      </c>
      <c r="I82" s="197">
        <v>0</v>
      </c>
      <c r="J82" s="197">
        <v>0</v>
      </c>
      <c r="K82" s="197">
        <v>307.22000000000003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7">
        <v>152</v>
      </c>
      <c r="H83" s="197">
        <v>0</v>
      </c>
      <c r="I83" s="197">
        <v>0</v>
      </c>
      <c r="J83" s="197">
        <v>0</v>
      </c>
      <c r="K83" s="197">
        <v>307.22000000000003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152</v>
      </c>
      <c r="H84" s="197">
        <v>0</v>
      </c>
      <c r="I84" s="197">
        <v>0</v>
      </c>
      <c r="J84" s="197">
        <v>0</v>
      </c>
      <c r="K84" s="197">
        <v>307.22000000000003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152</v>
      </c>
      <c r="H85" s="197">
        <v>0</v>
      </c>
      <c r="I85" s="197">
        <v>0</v>
      </c>
      <c r="J85" s="197">
        <v>0</v>
      </c>
      <c r="K85" s="197">
        <v>307.22000000000003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152</v>
      </c>
      <c r="H86" s="197">
        <v>0</v>
      </c>
      <c r="I86" s="197">
        <v>0</v>
      </c>
      <c r="J86" s="197">
        <v>0</v>
      </c>
      <c r="K86" s="197">
        <v>307.22000000000003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154</v>
      </c>
      <c r="H87" s="197">
        <v>0</v>
      </c>
      <c r="I87" s="197">
        <v>0</v>
      </c>
      <c r="J87" s="197">
        <v>0</v>
      </c>
      <c r="K87" s="197">
        <v>307.22000000000003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7">
        <v>154</v>
      </c>
      <c r="H88" s="197">
        <v>0</v>
      </c>
      <c r="I88" s="197">
        <v>0</v>
      </c>
      <c r="J88" s="197">
        <v>0</v>
      </c>
      <c r="K88" s="197">
        <v>307.22000000000003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7">
        <v>154</v>
      </c>
      <c r="H89" s="197">
        <v>0</v>
      </c>
      <c r="I89" s="197">
        <v>0</v>
      </c>
      <c r="J89" s="197">
        <v>0</v>
      </c>
      <c r="K89" s="197">
        <v>307.22000000000003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7">
        <v>154</v>
      </c>
      <c r="H90" s="197">
        <v>0</v>
      </c>
      <c r="I90" s="197">
        <v>0</v>
      </c>
      <c r="J90" s="197">
        <v>0</v>
      </c>
      <c r="K90" s="197">
        <v>307.22000000000003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7">
        <v>154</v>
      </c>
      <c r="H91" s="197">
        <v>0</v>
      </c>
      <c r="I91" s="197">
        <v>0</v>
      </c>
      <c r="J91" s="197">
        <v>0</v>
      </c>
      <c r="K91" s="197">
        <v>270.22000000000003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7">
        <v>154</v>
      </c>
      <c r="H92" s="197">
        <v>0</v>
      </c>
      <c r="I92" s="197">
        <v>0</v>
      </c>
      <c r="J92" s="197">
        <v>0</v>
      </c>
      <c r="K92" s="197">
        <v>270.22000000000003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7">
        <v>154</v>
      </c>
      <c r="H93" s="197">
        <v>0</v>
      </c>
      <c r="I93" s="197">
        <v>0</v>
      </c>
      <c r="J93" s="197">
        <v>0</v>
      </c>
      <c r="K93" s="197">
        <v>270.22000000000003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7">
        <v>154</v>
      </c>
      <c r="H94" s="197">
        <v>0</v>
      </c>
      <c r="I94" s="197">
        <v>0</v>
      </c>
      <c r="J94" s="197">
        <v>0</v>
      </c>
      <c r="K94" s="197">
        <v>270.22000000000003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7">
        <v>154</v>
      </c>
      <c r="H95" s="197">
        <v>0</v>
      </c>
      <c r="I95" s="197">
        <v>0</v>
      </c>
      <c r="J95" s="197">
        <v>0</v>
      </c>
      <c r="K95" s="197">
        <v>270.22000000000003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7">
        <v>154</v>
      </c>
      <c r="H96" s="197">
        <v>0</v>
      </c>
      <c r="I96" s="197">
        <v>0</v>
      </c>
      <c r="J96" s="197">
        <v>0</v>
      </c>
      <c r="K96" s="197">
        <v>270.22000000000003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7">
        <v>154</v>
      </c>
      <c r="H97" s="197">
        <v>0</v>
      </c>
      <c r="I97" s="197">
        <v>0</v>
      </c>
      <c r="J97" s="197">
        <v>0</v>
      </c>
      <c r="K97" s="197">
        <v>270.22000000000003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7">
        <v>154</v>
      </c>
      <c r="H98" s="197">
        <v>0</v>
      </c>
      <c r="I98" s="197">
        <v>0</v>
      </c>
      <c r="J98" s="197">
        <v>0</v>
      </c>
      <c r="K98" s="197">
        <v>270.22000000000003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0.85524999999999995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3.7182499999999998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6.6411600000000064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27.9</v>
      </c>
      <c r="H3" s="197">
        <v>0</v>
      </c>
      <c r="I3" s="197">
        <v>0</v>
      </c>
      <c r="J3" s="197">
        <v>36.82</v>
      </c>
      <c r="K3" s="197">
        <v>108.61</v>
      </c>
      <c r="L3" s="197">
        <v>4.3499999999999996</v>
      </c>
      <c r="M3" s="197">
        <v>1.68</v>
      </c>
      <c r="N3" s="197">
        <v>0.86</v>
      </c>
      <c r="O3" s="197">
        <v>2.4700000000000002</v>
      </c>
      <c r="P3" s="197">
        <v>0.69</v>
      </c>
      <c r="Q3" s="197">
        <v>4.91</v>
      </c>
      <c r="R3" s="197">
        <v>0.63</v>
      </c>
      <c r="S3" s="197">
        <v>6.76</v>
      </c>
      <c r="T3" s="197">
        <v>0</v>
      </c>
      <c r="U3" s="197">
        <v>1.74</v>
      </c>
      <c r="V3" s="197">
        <v>1.23</v>
      </c>
      <c r="W3" s="197">
        <v>0.44</v>
      </c>
      <c r="X3" s="197">
        <v>2.19</v>
      </c>
      <c r="Y3" s="197">
        <v>0</v>
      </c>
      <c r="Z3" s="197">
        <v>2.65</v>
      </c>
      <c r="AA3" s="197">
        <v>1.0900000000000001</v>
      </c>
      <c r="AB3" s="197">
        <v>0</v>
      </c>
      <c r="AC3" s="197">
        <v>2.65</v>
      </c>
      <c r="AD3" s="197">
        <v>12.46</v>
      </c>
      <c r="AE3" s="197">
        <v>0</v>
      </c>
      <c r="AF3" s="197">
        <v>0</v>
      </c>
      <c r="AG3" s="197">
        <v>30.43</v>
      </c>
      <c r="AH3" s="197">
        <v>0</v>
      </c>
      <c r="AI3" s="197">
        <v>15.56</v>
      </c>
      <c r="AJ3" s="197">
        <v>0</v>
      </c>
      <c r="AK3" s="197">
        <v>24.61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27.9</v>
      </c>
      <c r="H4" s="197">
        <v>0</v>
      </c>
      <c r="I4" s="197">
        <v>0</v>
      </c>
      <c r="J4" s="197">
        <v>36.82</v>
      </c>
      <c r="K4" s="197">
        <v>108.61</v>
      </c>
      <c r="L4" s="197">
        <v>4.3499999999999996</v>
      </c>
      <c r="M4" s="197">
        <v>1.68</v>
      </c>
      <c r="N4" s="197">
        <v>0.86</v>
      </c>
      <c r="O4" s="197">
        <v>2.4700000000000002</v>
      </c>
      <c r="P4" s="197">
        <v>0.69</v>
      </c>
      <c r="Q4" s="197">
        <v>4.91</v>
      </c>
      <c r="R4" s="197">
        <v>0.63</v>
      </c>
      <c r="S4" s="197">
        <v>6.76</v>
      </c>
      <c r="T4" s="197">
        <v>0</v>
      </c>
      <c r="U4" s="197">
        <v>1.74</v>
      </c>
      <c r="V4" s="197">
        <v>0.17</v>
      </c>
      <c r="W4" s="197">
        <v>0.44</v>
      </c>
      <c r="X4" s="197">
        <v>2.19</v>
      </c>
      <c r="Y4" s="197">
        <v>0</v>
      </c>
      <c r="Z4" s="197">
        <v>2.65</v>
      </c>
      <c r="AA4" s="197">
        <v>1.0900000000000001</v>
      </c>
      <c r="AB4" s="197">
        <v>0</v>
      </c>
      <c r="AC4" s="197">
        <v>2.65</v>
      </c>
      <c r="AD4" s="197">
        <v>12.46</v>
      </c>
      <c r="AE4" s="197">
        <v>0</v>
      </c>
      <c r="AF4" s="197">
        <v>0</v>
      </c>
      <c r="AG4" s="197">
        <v>30.43</v>
      </c>
      <c r="AH4" s="197">
        <v>0</v>
      </c>
      <c r="AI4" s="197">
        <v>15.56</v>
      </c>
      <c r="AJ4" s="197">
        <v>0</v>
      </c>
      <c r="AK4" s="197">
        <v>24.61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27.9</v>
      </c>
      <c r="H5" s="197">
        <v>0</v>
      </c>
      <c r="I5" s="197">
        <v>0</v>
      </c>
      <c r="J5" s="197">
        <v>36.82</v>
      </c>
      <c r="K5" s="197">
        <v>94.62</v>
      </c>
      <c r="L5" s="197">
        <v>4.3499999999999996</v>
      </c>
      <c r="M5" s="197">
        <v>1.68</v>
      </c>
      <c r="N5" s="197">
        <v>0.86</v>
      </c>
      <c r="O5" s="197">
        <v>2.4700000000000002</v>
      </c>
      <c r="P5" s="197">
        <v>0.69</v>
      </c>
      <c r="Q5" s="197">
        <v>4.91</v>
      </c>
      <c r="R5" s="197">
        <v>0.63</v>
      </c>
      <c r="S5" s="197">
        <v>6.76</v>
      </c>
      <c r="T5" s="197">
        <v>0</v>
      </c>
      <c r="U5" s="197">
        <v>1.74</v>
      </c>
      <c r="V5" s="197">
        <v>0.17</v>
      </c>
      <c r="W5" s="197">
        <v>0.44</v>
      </c>
      <c r="X5" s="197">
        <v>2.19</v>
      </c>
      <c r="Y5" s="197">
        <v>0</v>
      </c>
      <c r="Z5" s="197">
        <v>2.65</v>
      </c>
      <c r="AA5" s="197">
        <v>1.0900000000000001</v>
      </c>
      <c r="AB5" s="197">
        <v>0</v>
      </c>
      <c r="AC5" s="197">
        <v>2.65</v>
      </c>
      <c r="AD5" s="197">
        <v>12.46</v>
      </c>
      <c r="AE5" s="197">
        <v>0</v>
      </c>
      <c r="AF5" s="197">
        <v>0</v>
      </c>
      <c r="AG5" s="197">
        <v>30.43</v>
      </c>
      <c r="AH5" s="197">
        <v>0</v>
      </c>
      <c r="AI5" s="197">
        <v>15.56</v>
      </c>
      <c r="AJ5" s="197">
        <v>0</v>
      </c>
      <c r="AK5" s="197">
        <v>24.61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27.9</v>
      </c>
      <c r="H6" s="197">
        <v>0</v>
      </c>
      <c r="I6" s="197">
        <v>0</v>
      </c>
      <c r="J6" s="197">
        <v>36.82</v>
      </c>
      <c r="K6" s="197">
        <v>108.61</v>
      </c>
      <c r="L6" s="197">
        <v>4.3499999999999996</v>
      </c>
      <c r="M6" s="197">
        <v>1.68</v>
      </c>
      <c r="N6" s="197">
        <v>0.86</v>
      </c>
      <c r="O6" s="197">
        <v>2.4700000000000002</v>
      </c>
      <c r="P6" s="197">
        <v>0.69</v>
      </c>
      <c r="Q6" s="197">
        <v>4.91</v>
      </c>
      <c r="R6" s="197">
        <v>0.63</v>
      </c>
      <c r="S6" s="197">
        <v>6.76</v>
      </c>
      <c r="T6" s="197">
        <v>0</v>
      </c>
      <c r="U6" s="197">
        <v>1.74</v>
      </c>
      <c r="V6" s="197">
        <v>0.17</v>
      </c>
      <c r="W6" s="197">
        <v>0.44</v>
      </c>
      <c r="X6" s="197">
        <v>2.19</v>
      </c>
      <c r="Y6" s="197">
        <v>0</v>
      </c>
      <c r="Z6" s="197">
        <v>2.65</v>
      </c>
      <c r="AA6" s="197">
        <v>1.0900000000000001</v>
      </c>
      <c r="AB6" s="197">
        <v>0</v>
      </c>
      <c r="AC6" s="197">
        <v>2.21</v>
      </c>
      <c r="AD6" s="197">
        <v>12.46</v>
      </c>
      <c r="AE6" s="197">
        <v>0</v>
      </c>
      <c r="AF6" s="197">
        <v>0</v>
      </c>
      <c r="AG6" s="197">
        <v>30.43</v>
      </c>
      <c r="AH6" s="197">
        <v>0</v>
      </c>
      <c r="AI6" s="197">
        <v>15.56</v>
      </c>
      <c r="AJ6" s="197">
        <v>0</v>
      </c>
      <c r="AK6" s="197">
        <v>24.61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27.9</v>
      </c>
      <c r="H7" s="197">
        <v>0</v>
      </c>
      <c r="I7" s="197">
        <v>0</v>
      </c>
      <c r="J7" s="197">
        <v>36.82</v>
      </c>
      <c r="K7" s="197">
        <v>108.61</v>
      </c>
      <c r="L7" s="197">
        <v>4.3499999999999996</v>
      </c>
      <c r="M7" s="197">
        <v>1.68</v>
      </c>
      <c r="N7" s="197">
        <v>0.86</v>
      </c>
      <c r="O7" s="197">
        <v>2.4700000000000002</v>
      </c>
      <c r="P7" s="197">
        <v>0.69</v>
      </c>
      <c r="Q7" s="197">
        <v>4.91</v>
      </c>
      <c r="R7" s="197">
        <v>0.63</v>
      </c>
      <c r="S7" s="197">
        <v>6.76</v>
      </c>
      <c r="T7" s="197">
        <v>0</v>
      </c>
      <c r="U7" s="197">
        <v>1.74</v>
      </c>
      <c r="V7" s="197">
        <v>0.17</v>
      </c>
      <c r="W7" s="197">
        <v>0.44</v>
      </c>
      <c r="X7" s="197">
        <v>2.19</v>
      </c>
      <c r="Y7" s="197">
        <v>0</v>
      </c>
      <c r="Z7" s="197">
        <v>2.65</v>
      </c>
      <c r="AA7" s="197">
        <v>1.0900000000000001</v>
      </c>
      <c r="AB7" s="197">
        <v>0</v>
      </c>
      <c r="AC7" s="197">
        <v>2.21</v>
      </c>
      <c r="AD7" s="197">
        <v>12.46</v>
      </c>
      <c r="AE7" s="197">
        <v>0</v>
      </c>
      <c r="AF7" s="197">
        <v>0</v>
      </c>
      <c r="AG7" s="197">
        <v>30.43</v>
      </c>
      <c r="AH7" s="197">
        <v>0</v>
      </c>
      <c r="AI7" s="197">
        <v>15.56</v>
      </c>
      <c r="AJ7" s="197">
        <v>0</v>
      </c>
      <c r="AK7" s="197">
        <v>24.61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27.9</v>
      </c>
      <c r="H8" s="197">
        <v>0</v>
      </c>
      <c r="I8" s="197">
        <v>0</v>
      </c>
      <c r="J8" s="197">
        <v>36.82</v>
      </c>
      <c r="K8" s="197">
        <v>108.61</v>
      </c>
      <c r="L8" s="197">
        <v>4.3499999999999996</v>
      </c>
      <c r="M8" s="197">
        <v>1.68</v>
      </c>
      <c r="N8" s="197">
        <v>0.86</v>
      </c>
      <c r="O8" s="197">
        <v>2.4700000000000002</v>
      </c>
      <c r="P8" s="197">
        <v>0.69</v>
      </c>
      <c r="Q8" s="197">
        <v>4.91</v>
      </c>
      <c r="R8" s="197">
        <v>0.63</v>
      </c>
      <c r="S8" s="197">
        <v>6.76</v>
      </c>
      <c r="T8" s="197">
        <v>0</v>
      </c>
      <c r="U8" s="197">
        <v>1.74</v>
      </c>
      <c r="V8" s="197">
        <v>0.28000000000000003</v>
      </c>
      <c r="W8" s="197">
        <v>0.44</v>
      </c>
      <c r="X8" s="197">
        <v>2.19</v>
      </c>
      <c r="Y8" s="197">
        <v>0</v>
      </c>
      <c r="Z8" s="197">
        <v>2.65</v>
      </c>
      <c r="AA8" s="197">
        <v>1.0900000000000001</v>
      </c>
      <c r="AB8" s="197">
        <v>0</v>
      </c>
      <c r="AC8" s="197">
        <v>2.21</v>
      </c>
      <c r="AD8" s="197">
        <v>12.46</v>
      </c>
      <c r="AE8" s="197">
        <v>0</v>
      </c>
      <c r="AF8" s="197">
        <v>0</v>
      </c>
      <c r="AG8" s="197">
        <v>30.15</v>
      </c>
      <c r="AH8" s="197">
        <v>0</v>
      </c>
      <c r="AI8" s="197">
        <v>15.56</v>
      </c>
      <c r="AJ8" s="197">
        <v>0</v>
      </c>
      <c r="AK8" s="197">
        <v>24.61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27.9</v>
      </c>
      <c r="H9" s="197">
        <v>0</v>
      </c>
      <c r="I9" s="197">
        <v>0</v>
      </c>
      <c r="J9" s="197">
        <v>36.82</v>
      </c>
      <c r="K9" s="197">
        <v>108.61</v>
      </c>
      <c r="L9" s="197">
        <v>4.3499999999999996</v>
      </c>
      <c r="M9" s="197">
        <v>1.68</v>
      </c>
      <c r="N9" s="197">
        <v>0.86</v>
      </c>
      <c r="O9" s="197">
        <v>2.4700000000000002</v>
      </c>
      <c r="P9" s="197">
        <v>0.69</v>
      </c>
      <c r="Q9" s="197">
        <v>4.91</v>
      </c>
      <c r="R9" s="197">
        <v>0.63</v>
      </c>
      <c r="S9" s="197">
        <v>6.76</v>
      </c>
      <c r="T9" s="197">
        <v>0</v>
      </c>
      <c r="U9" s="197">
        <v>1.74</v>
      </c>
      <c r="V9" s="197">
        <v>0.04</v>
      </c>
      <c r="W9" s="197">
        <v>0.44</v>
      </c>
      <c r="X9" s="197">
        <v>2.19</v>
      </c>
      <c r="Y9" s="197">
        <v>0</v>
      </c>
      <c r="Z9" s="197">
        <v>2.65</v>
      </c>
      <c r="AA9" s="197">
        <v>1.0900000000000001</v>
      </c>
      <c r="AB9" s="197">
        <v>0</v>
      </c>
      <c r="AC9" s="197">
        <v>2.21</v>
      </c>
      <c r="AD9" s="197">
        <v>12.46</v>
      </c>
      <c r="AE9" s="197">
        <v>0</v>
      </c>
      <c r="AF9" s="197">
        <v>0</v>
      </c>
      <c r="AG9" s="197">
        <v>29.87</v>
      </c>
      <c r="AH9" s="197">
        <v>0</v>
      </c>
      <c r="AI9" s="197">
        <v>15.56</v>
      </c>
      <c r="AJ9" s="197">
        <v>0</v>
      </c>
      <c r="AK9" s="197">
        <v>20.63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27.9</v>
      </c>
      <c r="H10" s="197">
        <v>0</v>
      </c>
      <c r="I10" s="197">
        <v>0</v>
      </c>
      <c r="J10" s="197">
        <v>36.82</v>
      </c>
      <c r="K10" s="197">
        <v>108.61</v>
      </c>
      <c r="L10" s="197">
        <v>4.3499999999999996</v>
      </c>
      <c r="M10" s="197">
        <v>1.68</v>
      </c>
      <c r="N10" s="197">
        <v>0.86</v>
      </c>
      <c r="O10" s="197">
        <v>2.4700000000000002</v>
      </c>
      <c r="P10" s="197">
        <v>0.69</v>
      </c>
      <c r="Q10" s="197">
        <v>4.91</v>
      </c>
      <c r="R10" s="197">
        <v>0.63</v>
      </c>
      <c r="S10" s="197">
        <v>6.76</v>
      </c>
      <c r="T10" s="197">
        <v>0</v>
      </c>
      <c r="U10" s="197">
        <v>1.74</v>
      </c>
      <c r="V10" s="197">
        <v>0.28000000000000003</v>
      </c>
      <c r="W10" s="197">
        <v>0.44</v>
      </c>
      <c r="X10" s="197">
        <v>2.19</v>
      </c>
      <c r="Y10" s="197">
        <v>0</v>
      </c>
      <c r="Z10" s="197">
        <v>2.65</v>
      </c>
      <c r="AA10" s="197">
        <v>1.0900000000000001</v>
      </c>
      <c r="AB10" s="197">
        <v>0</v>
      </c>
      <c r="AC10" s="197">
        <v>2.21</v>
      </c>
      <c r="AD10" s="197">
        <v>12.46</v>
      </c>
      <c r="AE10" s="197">
        <v>0</v>
      </c>
      <c r="AF10" s="197">
        <v>0</v>
      </c>
      <c r="AG10" s="197">
        <v>29.87</v>
      </c>
      <c r="AH10" s="197">
        <v>0</v>
      </c>
      <c r="AI10" s="197">
        <v>15.56</v>
      </c>
      <c r="AJ10" s="197">
        <v>0</v>
      </c>
      <c r="AK10" s="197">
        <v>15.69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27.9</v>
      </c>
      <c r="H11" s="197">
        <v>0</v>
      </c>
      <c r="I11" s="197">
        <v>0</v>
      </c>
      <c r="J11" s="197">
        <v>36.82</v>
      </c>
      <c r="K11" s="197">
        <v>108.61</v>
      </c>
      <c r="L11" s="197">
        <v>4.3499999999999996</v>
      </c>
      <c r="M11" s="197">
        <v>1.68</v>
      </c>
      <c r="N11" s="197">
        <v>0.86</v>
      </c>
      <c r="O11" s="197">
        <v>2.4700000000000002</v>
      </c>
      <c r="P11" s="197">
        <v>0.69</v>
      </c>
      <c r="Q11" s="197">
        <v>4.92</v>
      </c>
      <c r="R11" s="197">
        <v>0.63</v>
      </c>
      <c r="S11" s="197">
        <v>6.76</v>
      </c>
      <c r="T11" s="197">
        <v>0</v>
      </c>
      <c r="U11" s="197">
        <v>1.74</v>
      </c>
      <c r="V11" s="197">
        <v>0.28000000000000003</v>
      </c>
      <c r="W11" s="197">
        <v>0.44</v>
      </c>
      <c r="X11" s="197">
        <v>2.19</v>
      </c>
      <c r="Y11" s="197">
        <v>0</v>
      </c>
      <c r="Z11" s="197">
        <v>2.65</v>
      </c>
      <c r="AA11" s="197">
        <v>1.1000000000000001</v>
      </c>
      <c r="AB11" s="197">
        <v>0</v>
      </c>
      <c r="AC11" s="197">
        <v>2.21</v>
      </c>
      <c r="AD11" s="197">
        <v>12.46</v>
      </c>
      <c r="AE11" s="197">
        <v>0</v>
      </c>
      <c r="AF11" s="197">
        <v>0</v>
      </c>
      <c r="AG11" s="197">
        <v>29.87</v>
      </c>
      <c r="AH11" s="197">
        <v>0</v>
      </c>
      <c r="AI11" s="197">
        <v>15.56</v>
      </c>
      <c r="AJ11" s="197">
        <v>0</v>
      </c>
      <c r="AK11" s="197">
        <v>15.69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27.9</v>
      </c>
      <c r="H12" s="197">
        <v>0</v>
      </c>
      <c r="I12" s="197">
        <v>0</v>
      </c>
      <c r="J12" s="197">
        <v>36.82</v>
      </c>
      <c r="K12" s="197">
        <v>108.61</v>
      </c>
      <c r="L12" s="197">
        <v>4.3499999999999996</v>
      </c>
      <c r="M12" s="197">
        <v>1.68</v>
      </c>
      <c r="N12" s="197">
        <v>0.86</v>
      </c>
      <c r="O12" s="197">
        <v>2.4700000000000002</v>
      </c>
      <c r="P12" s="197">
        <v>0.69</v>
      </c>
      <c r="Q12" s="197">
        <v>4.92</v>
      </c>
      <c r="R12" s="197">
        <v>0.63</v>
      </c>
      <c r="S12" s="197">
        <v>6.76</v>
      </c>
      <c r="T12" s="197">
        <v>0</v>
      </c>
      <c r="U12" s="197">
        <v>1.74</v>
      </c>
      <c r="V12" s="197">
        <v>0.28000000000000003</v>
      </c>
      <c r="W12" s="197">
        <v>0.44</v>
      </c>
      <c r="X12" s="197">
        <v>2.19</v>
      </c>
      <c r="Y12" s="197">
        <v>0</v>
      </c>
      <c r="Z12" s="197">
        <v>2.65</v>
      </c>
      <c r="AA12" s="197">
        <v>1.1000000000000001</v>
      </c>
      <c r="AB12" s="197">
        <v>0</v>
      </c>
      <c r="AC12" s="197">
        <v>2.21</v>
      </c>
      <c r="AD12" s="197">
        <v>12.46</v>
      </c>
      <c r="AE12" s="197">
        <v>0</v>
      </c>
      <c r="AF12" s="197">
        <v>0</v>
      </c>
      <c r="AG12" s="197">
        <v>29.87</v>
      </c>
      <c r="AH12" s="197">
        <v>0</v>
      </c>
      <c r="AI12" s="197">
        <v>15.56</v>
      </c>
      <c r="AJ12" s="197">
        <v>0</v>
      </c>
      <c r="AK12" s="197">
        <v>15.69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27.9</v>
      </c>
      <c r="H13" s="197">
        <v>0</v>
      </c>
      <c r="I13" s="197">
        <v>0</v>
      </c>
      <c r="J13" s="197">
        <v>36.82</v>
      </c>
      <c r="K13" s="197">
        <v>108.61</v>
      </c>
      <c r="L13" s="197">
        <v>4.3499999999999996</v>
      </c>
      <c r="M13" s="197">
        <v>1.68</v>
      </c>
      <c r="N13" s="197">
        <v>0.86</v>
      </c>
      <c r="O13" s="197">
        <v>2.4700000000000002</v>
      </c>
      <c r="P13" s="197">
        <v>0.69</v>
      </c>
      <c r="Q13" s="197">
        <v>4.92</v>
      </c>
      <c r="R13" s="197">
        <v>0.63</v>
      </c>
      <c r="S13" s="197">
        <v>6.76</v>
      </c>
      <c r="T13" s="197">
        <v>0</v>
      </c>
      <c r="U13" s="197">
        <v>1.74</v>
      </c>
      <c r="V13" s="197">
        <v>0.28000000000000003</v>
      </c>
      <c r="W13" s="197">
        <v>0</v>
      </c>
      <c r="X13" s="197">
        <v>2.19</v>
      </c>
      <c r="Y13" s="197">
        <v>0</v>
      </c>
      <c r="Z13" s="197">
        <v>2.65</v>
      </c>
      <c r="AA13" s="197">
        <v>1.1000000000000001</v>
      </c>
      <c r="AB13" s="197">
        <v>0</v>
      </c>
      <c r="AC13" s="197">
        <v>2.21</v>
      </c>
      <c r="AD13" s="197">
        <v>12.46</v>
      </c>
      <c r="AE13" s="197">
        <v>0</v>
      </c>
      <c r="AF13" s="197">
        <v>0</v>
      </c>
      <c r="AG13" s="197">
        <v>29.87</v>
      </c>
      <c r="AH13" s="197">
        <v>0</v>
      </c>
      <c r="AI13" s="197">
        <v>15.56</v>
      </c>
      <c r="AJ13" s="197">
        <v>0</v>
      </c>
      <c r="AK13" s="197">
        <v>15.69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27.9</v>
      </c>
      <c r="H14" s="197">
        <v>0</v>
      </c>
      <c r="I14" s="197">
        <v>0</v>
      </c>
      <c r="J14" s="197">
        <v>36.82</v>
      </c>
      <c r="K14" s="197">
        <v>108.61</v>
      </c>
      <c r="L14" s="197">
        <v>4.3499999999999996</v>
      </c>
      <c r="M14" s="197">
        <v>1.68</v>
      </c>
      <c r="N14" s="197">
        <v>0.86</v>
      </c>
      <c r="O14" s="197">
        <v>2.4700000000000002</v>
      </c>
      <c r="P14" s="197">
        <v>0.69</v>
      </c>
      <c r="Q14" s="197">
        <v>4.92</v>
      </c>
      <c r="R14" s="197">
        <v>0.63</v>
      </c>
      <c r="S14" s="197">
        <v>6.76</v>
      </c>
      <c r="T14" s="197">
        <v>0</v>
      </c>
      <c r="U14" s="197">
        <v>1.74</v>
      </c>
      <c r="V14" s="197">
        <v>0.28000000000000003</v>
      </c>
      <c r="W14" s="197">
        <v>0</v>
      </c>
      <c r="X14" s="197">
        <v>2.19</v>
      </c>
      <c r="Y14" s="197">
        <v>0</v>
      </c>
      <c r="Z14" s="197">
        <v>2.65</v>
      </c>
      <c r="AA14" s="197">
        <v>1.1000000000000001</v>
      </c>
      <c r="AB14" s="197">
        <v>0</v>
      </c>
      <c r="AC14" s="197">
        <v>2.21</v>
      </c>
      <c r="AD14" s="197">
        <v>12.46</v>
      </c>
      <c r="AE14" s="197">
        <v>0</v>
      </c>
      <c r="AF14" s="197">
        <v>0</v>
      </c>
      <c r="AG14" s="197">
        <v>29.87</v>
      </c>
      <c r="AH14" s="197">
        <v>0</v>
      </c>
      <c r="AI14" s="197">
        <v>15.56</v>
      </c>
      <c r="AJ14" s="197">
        <v>0</v>
      </c>
      <c r="AK14" s="197">
        <v>15.69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27.9</v>
      </c>
      <c r="H15" s="197">
        <v>0</v>
      </c>
      <c r="I15" s="197">
        <v>0</v>
      </c>
      <c r="J15" s="197">
        <v>36.82</v>
      </c>
      <c r="K15" s="197">
        <v>108.61</v>
      </c>
      <c r="L15" s="197">
        <v>7.5</v>
      </c>
      <c r="M15" s="197">
        <v>1.68</v>
      </c>
      <c r="N15" s="197">
        <v>0.86</v>
      </c>
      <c r="O15" s="197">
        <v>2.4700000000000002</v>
      </c>
      <c r="P15" s="197">
        <v>0.69</v>
      </c>
      <c r="Q15" s="197">
        <v>4.92</v>
      </c>
      <c r="R15" s="197">
        <v>0.63</v>
      </c>
      <c r="S15" s="197">
        <v>6.76</v>
      </c>
      <c r="T15" s="197">
        <v>0</v>
      </c>
      <c r="U15" s="197">
        <v>1.74</v>
      </c>
      <c r="V15" s="197">
        <v>0.28000000000000003</v>
      </c>
      <c r="W15" s="197">
        <v>0</v>
      </c>
      <c r="X15" s="197">
        <v>2.19</v>
      </c>
      <c r="Y15" s="197">
        <v>0</v>
      </c>
      <c r="Z15" s="197">
        <v>2.65</v>
      </c>
      <c r="AA15" s="197">
        <v>1.1000000000000001</v>
      </c>
      <c r="AB15" s="197">
        <v>0</v>
      </c>
      <c r="AC15" s="197">
        <v>2.21</v>
      </c>
      <c r="AD15" s="197">
        <v>12.46</v>
      </c>
      <c r="AE15" s="197">
        <v>0</v>
      </c>
      <c r="AF15" s="197">
        <v>0</v>
      </c>
      <c r="AG15" s="197">
        <v>29.87</v>
      </c>
      <c r="AH15" s="197">
        <v>0</v>
      </c>
      <c r="AI15" s="197">
        <v>15.56</v>
      </c>
      <c r="AJ15" s="197">
        <v>0</v>
      </c>
      <c r="AK15" s="197">
        <v>15.69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27.9</v>
      </c>
      <c r="H16" s="197">
        <v>0</v>
      </c>
      <c r="I16" s="197">
        <v>0</v>
      </c>
      <c r="J16" s="197">
        <v>36.82</v>
      </c>
      <c r="K16" s="197">
        <v>108.61</v>
      </c>
      <c r="L16" s="197">
        <v>7.5</v>
      </c>
      <c r="M16" s="197">
        <v>1.68</v>
      </c>
      <c r="N16" s="197">
        <v>0.86</v>
      </c>
      <c r="O16" s="197">
        <v>2.4700000000000002</v>
      </c>
      <c r="P16" s="197">
        <v>0.69</v>
      </c>
      <c r="Q16" s="197">
        <v>4.92</v>
      </c>
      <c r="R16" s="197">
        <v>0.63</v>
      </c>
      <c r="S16" s="197">
        <v>6.76</v>
      </c>
      <c r="T16" s="197">
        <v>0</v>
      </c>
      <c r="U16" s="197">
        <v>1.74</v>
      </c>
      <c r="V16" s="197">
        <v>0.28000000000000003</v>
      </c>
      <c r="W16" s="197">
        <v>0</v>
      </c>
      <c r="X16" s="197">
        <v>2.19</v>
      </c>
      <c r="Y16" s="197">
        <v>0</v>
      </c>
      <c r="Z16" s="197">
        <v>2.65</v>
      </c>
      <c r="AA16" s="197">
        <v>1.1000000000000001</v>
      </c>
      <c r="AB16" s="197">
        <v>0</v>
      </c>
      <c r="AC16" s="197">
        <v>2.21</v>
      </c>
      <c r="AD16" s="197">
        <v>12.46</v>
      </c>
      <c r="AE16" s="197">
        <v>0</v>
      </c>
      <c r="AF16" s="197">
        <v>0</v>
      </c>
      <c r="AG16" s="197">
        <v>29.87</v>
      </c>
      <c r="AH16" s="197">
        <v>0</v>
      </c>
      <c r="AI16" s="197">
        <v>15.56</v>
      </c>
      <c r="AJ16" s="197">
        <v>0</v>
      </c>
      <c r="AK16" s="197">
        <v>15.69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27.9</v>
      </c>
      <c r="H17" s="197">
        <v>0</v>
      </c>
      <c r="I17" s="197">
        <v>0</v>
      </c>
      <c r="J17" s="197">
        <v>36.82</v>
      </c>
      <c r="K17" s="197">
        <v>108.61</v>
      </c>
      <c r="L17" s="197">
        <v>7.5</v>
      </c>
      <c r="M17" s="197">
        <v>1.68</v>
      </c>
      <c r="N17" s="197">
        <v>0.86</v>
      </c>
      <c r="O17" s="197">
        <v>2.4700000000000002</v>
      </c>
      <c r="P17" s="197">
        <v>0.69</v>
      </c>
      <c r="Q17" s="197">
        <v>4.92</v>
      </c>
      <c r="R17" s="197">
        <v>0.63</v>
      </c>
      <c r="S17" s="197">
        <v>6.76</v>
      </c>
      <c r="T17" s="197">
        <v>0</v>
      </c>
      <c r="U17" s="197">
        <v>1.74</v>
      </c>
      <c r="V17" s="197">
        <v>0.28000000000000003</v>
      </c>
      <c r="W17" s="197">
        <v>0</v>
      </c>
      <c r="X17" s="197">
        <v>2.19</v>
      </c>
      <c r="Y17" s="197">
        <v>0</v>
      </c>
      <c r="Z17" s="197">
        <v>2.65</v>
      </c>
      <c r="AA17" s="197">
        <v>1.1000000000000001</v>
      </c>
      <c r="AB17" s="197">
        <v>0</v>
      </c>
      <c r="AC17" s="197">
        <v>2.21</v>
      </c>
      <c r="AD17" s="197">
        <v>12.46</v>
      </c>
      <c r="AE17" s="197">
        <v>0</v>
      </c>
      <c r="AF17" s="197">
        <v>0</v>
      </c>
      <c r="AG17" s="197">
        <v>29.87</v>
      </c>
      <c r="AH17" s="197">
        <v>0</v>
      </c>
      <c r="AI17" s="197">
        <v>15.56</v>
      </c>
      <c r="AJ17" s="197">
        <v>0</v>
      </c>
      <c r="AK17" s="197">
        <v>15.69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27.9</v>
      </c>
      <c r="H18" s="197">
        <v>0</v>
      </c>
      <c r="I18" s="197">
        <v>0</v>
      </c>
      <c r="J18" s="197">
        <v>36.82</v>
      </c>
      <c r="K18" s="197">
        <v>108.6</v>
      </c>
      <c r="L18" s="197">
        <v>7.5</v>
      </c>
      <c r="M18" s="197">
        <v>1.68</v>
      </c>
      <c r="N18" s="197">
        <v>0.86</v>
      </c>
      <c r="O18" s="197">
        <v>2.4700000000000002</v>
      </c>
      <c r="P18" s="197">
        <v>0.69</v>
      </c>
      <c r="Q18" s="197">
        <v>4.92</v>
      </c>
      <c r="R18" s="197">
        <v>0.63</v>
      </c>
      <c r="S18" s="197">
        <v>6.76</v>
      </c>
      <c r="T18" s="197">
        <v>0</v>
      </c>
      <c r="U18" s="197">
        <v>1.74</v>
      </c>
      <c r="V18" s="197">
        <v>0.28000000000000003</v>
      </c>
      <c r="W18" s="197">
        <v>0</v>
      </c>
      <c r="X18" s="197">
        <v>2.19</v>
      </c>
      <c r="Y18" s="197">
        <v>0</v>
      </c>
      <c r="Z18" s="197">
        <v>2.65</v>
      </c>
      <c r="AA18" s="197">
        <v>1.1000000000000001</v>
      </c>
      <c r="AB18" s="197">
        <v>0</v>
      </c>
      <c r="AC18" s="197">
        <v>2.21</v>
      </c>
      <c r="AD18" s="197">
        <v>12.46</v>
      </c>
      <c r="AE18" s="197">
        <v>0</v>
      </c>
      <c r="AF18" s="197">
        <v>0</v>
      </c>
      <c r="AG18" s="197">
        <v>29.87</v>
      </c>
      <c r="AH18" s="197">
        <v>0</v>
      </c>
      <c r="AI18" s="197">
        <v>15.56</v>
      </c>
      <c r="AJ18" s="197">
        <v>0</v>
      </c>
      <c r="AK18" s="197">
        <v>15.69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27.9</v>
      </c>
      <c r="H19" s="197">
        <v>0</v>
      </c>
      <c r="I19" s="197">
        <v>0</v>
      </c>
      <c r="J19" s="197">
        <v>36.82</v>
      </c>
      <c r="K19" s="197">
        <v>108.6</v>
      </c>
      <c r="L19" s="197">
        <v>7.5</v>
      </c>
      <c r="M19" s="197">
        <v>1.68</v>
      </c>
      <c r="N19" s="197">
        <v>0.86</v>
      </c>
      <c r="O19" s="197">
        <v>2.4700000000000002</v>
      </c>
      <c r="P19" s="197">
        <v>0.69</v>
      </c>
      <c r="Q19" s="197">
        <v>4.92</v>
      </c>
      <c r="R19" s="197">
        <v>0.63</v>
      </c>
      <c r="S19" s="197">
        <v>6.76</v>
      </c>
      <c r="T19" s="197">
        <v>0</v>
      </c>
      <c r="U19" s="197">
        <v>1.74</v>
      </c>
      <c r="V19" s="197">
        <v>0.28000000000000003</v>
      </c>
      <c r="W19" s="197">
        <v>0</v>
      </c>
      <c r="X19" s="197">
        <v>2.19</v>
      </c>
      <c r="Y19" s="197">
        <v>0</v>
      </c>
      <c r="Z19" s="197">
        <v>2.65</v>
      </c>
      <c r="AA19" s="197">
        <v>1.1000000000000001</v>
      </c>
      <c r="AB19" s="197">
        <v>0</v>
      </c>
      <c r="AC19" s="197">
        <v>2.21</v>
      </c>
      <c r="AD19" s="197">
        <v>12.46</v>
      </c>
      <c r="AE19" s="197">
        <v>0</v>
      </c>
      <c r="AF19" s="197">
        <v>0</v>
      </c>
      <c r="AG19" s="197">
        <v>29.87</v>
      </c>
      <c r="AH19" s="197">
        <v>0</v>
      </c>
      <c r="AI19" s="197">
        <v>15.56</v>
      </c>
      <c r="AJ19" s="197">
        <v>0</v>
      </c>
      <c r="AK19" s="197">
        <v>15.69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27.9</v>
      </c>
      <c r="H20" s="197">
        <v>0</v>
      </c>
      <c r="I20" s="197">
        <v>0</v>
      </c>
      <c r="J20" s="197">
        <v>36.82</v>
      </c>
      <c r="K20" s="197">
        <v>108.6</v>
      </c>
      <c r="L20" s="197">
        <v>7.5</v>
      </c>
      <c r="M20" s="197">
        <v>1.68</v>
      </c>
      <c r="N20" s="197">
        <v>0.86</v>
      </c>
      <c r="O20" s="197">
        <v>2.4700000000000002</v>
      </c>
      <c r="P20" s="197">
        <v>0.69</v>
      </c>
      <c r="Q20" s="197">
        <v>4.92</v>
      </c>
      <c r="R20" s="197">
        <v>0.63</v>
      </c>
      <c r="S20" s="197">
        <v>6.76</v>
      </c>
      <c r="T20" s="197">
        <v>0</v>
      </c>
      <c r="U20" s="197">
        <v>1.74</v>
      </c>
      <c r="V20" s="197">
        <v>0.28000000000000003</v>
      </c>
      <c r="W20" s="197">
        <v>0</v>
      </c>
      <c r="X20" s="197">
        <v>2.19</v>
      </c>
      <c r="Y20" s="197">
        <v>0</v>
      </c>
      <c r="Z20" s="197">
        <v>2.65</v>
      </c>
      <c r="AA20" s="197">
        <v>1.1000000000000001</v>
      </c>
      <c r="AB20" s="197">
        <v>0</v>
      </c>
      <c r="AC20" s="197">
        <v>1.77</v>
      </c>
      <c r="AD20" s="197">
        <v>12.46</v>
      </c>
      <c r="AE20" s="197">
        <v>0</v>
      </c>
      <c r="AF20" s="197">
        <v>0</v>
      </c>
      <c r="AG20" s="197">
        <v>30.72</v>
      </c>
      <c r="AH20" s="197">
        <v>0</v>
      </c>
      <c r="AI20" s="197">
        <v>15.56</v>
      </c>
      <c r="AJ20" s="197">
        <v>0</v>
      </c>
      <c r="AK20" s="197">
        <v>15.69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27.9</v>
      </c>
      <c r="H21" s="197">
        <v>0</v>
      </c>
      <c r="I21" s="197">
        <v>0</v>
      </c>
      <c r="J21" s="197">
        <v>36.82</v>
      </c>
      <c r="K21" s="197">
        <v>108.6</v>
      </c>
      <c r="L21" s="197">
        <v>7.5</v>
      </c>
      <c r="M21" s="197">
        <v>1.68</v>
      </c>
      <c r="N21" s="197">
        <v>0.86</v>
      </c>
      <c r="O21" s="197">
        <v>2.4700000000000002</v>
      </c>
      <c r="P21" s="197">
        <v>0.69</v>
      </c>
      <c r="Q21" s="197">
        <v>4.92</v>
      </c>
      <c r="R21" s="197">
        <v>0.63</v>
      </c>
      <c r="S21" s="197">
        <v>6.76</v>
      </c>
      <c r="T21" s="197">
        <v>0</v>
      </c>
      <c r="U21" s="197">
        <v>1.74</v>
      </c>
      <c r="V21" s="197">
        <v>0.28000000000000003</v>
      </c>
      <c r="W21" s="197">
        <v>0</v>
      </c>
      <c r="X21" s="197">
        <v>2.19</v>
      </c>
      <c r="Y21" s="197">
        <v>0</v>
      </c>
      <c r="Z21" s="197">
        <v>2.65</v>
      </c>
      <c r="AA21" s="197">
        <v>1.1000000000000001</v>
      </c>
      <c r="AB21" s="197">
        <v>0</v>
      </c>
      <c r="AC21" s="197">
        <v>1.77</v>
      </c>
      <c r="AD21" s="197">
        <v>12.46</v>
      </c>
      <c r="AE21" s="197">
        <v>0</v>
      </c>
      <c r="AF21" s="197">
        <v>0</v>
      </c>
      <c r="AG21" s="197">
        <v>30.72</v>
      </c>
      <c r="AH21" s="197">
        <v>0</v>
      </c>
      <c r="AI21" s="197">
        <v>15.56</v>
      </c>
      <c r="AJ21" s="197">
        <v>0</v>
      </c>
      <c r="AK21" s="197">
        <v>15.69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27.9</v>
      </c>
      <c r="H22" s="197">
        <v>0</v>
      </c>
      <c r="I22" s="197">
        <v>0</v>
      </c>
      <c r="J22" s="197">
        <v>36.82</v>
      </c>
      <c r="K22" s="197">
        <v>108.6</v>
      </c>
      <c r="L22" s="197">
        <v>7.5</v>
      </c>
      <c r="M22" s="197">
        <v>1.68</v>
      </c>
      <c r="N22" s="197">
        <v>0.86</v>
      </c>
      <c r="O22" s="197">
        <v>2.4700000000000002</v>
      </c>
      <c r="P22" s="197">
        <v>0.69</v>
      </c>
      <c r="Q22" s="197">
        <v>4.92</v>
      </c>
      <c r="R22" s="197">
        <v>0.63</v>
      </c>
      <c r="S22" s="197">
        <v>6.76</v>
      </c>
      <c r="T22" s="197">
        <v>0</v>
      </c>
      <c r="U22" s="197">
        <v>1.74</v>
      </c>
      <c r="V22" s="197">
        <v>0.28000000000000003</v>
      </c>
      <c r="W22" s="197">
        <v>0</v>
      </c>
      <c r="X22" s="197">
        <v>2.19</v>
      </c>
      <c r="Y22" s="197">
        <v>0</v>
      </c>
      <c r="Z22" s="197">
        <v>2.65</v>
      </c>
      <c r="AA22" s="197">
        <v>1.1000000000000001</v>
      </c>
      <c r="AB22" s="197">
        <v>0</v>
      </c>
      <c r="AC22" s="197">
        <v>1.77</v>
      </c>
      <c r="AD22" s="197">
        <v>12.46</v>
      </c>
      <c r="AE22" s="197">
        <v>0</v>
      </c>
      <c r="AF22" s="197">
        <v>0</v>
      </c>
      <c r="AG22" s="197">
        <v>30.72</v>
      </c>
      <c r="AH22" s="197">
        <v>0</v>
      </c>
      <c r="AI22" s="197">
        <v>15.56</v>
      </c>
      <c r="AJ22" s="197">
        <v>0</v>
      </c>
      <c r="AK22" s="197">
        <v>15.69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27.9</v>
      </c>
      <c r="H23" s="197">
        <v>0</v>
      </c>
      <c r="I23" s="197">
        <v>0</v>
      </c>
      <c r="J23" s="197">
        <v>36.82</v>
      </c>
      <c r="K23" s="197">
        <v>108.6</v>
      </c>
      <c r="L23" s="197">
        <v>7.5</v>
      </c>
      <c r="M23" s="197">
        <v>1.68</v>
      </c>
      <c r="N23" s="197">
        <v>0.86</v>
      </c>
      <c r="O23" s="197">
        <v>2.4700000000000002</v>
      </c>
      <c r="P23" s="197">
        <v>0.69</v>
      </c>
      <c r="Q23" s="197">
        <v>4.92</v>
      </c>
      <c r="R23" s="197">
        <v>0.63</v>
      </c>
      <c r="S23" s="197">
        <v>6.76</v>
      </c>
      <c r="T23" s="197">
        <v>0</v>
      </c>
      <c r="U23" s="197">
        <v>1.74</v>
      </c>
      <c r="V23" s="197">
        <v>0.28000000000000003</v>
      </c>
      <c r="W23" s="197">
        <v>0</v>
      </c>
      <c r="X23" s="197">
        <v>2.19</v>
      </c>
      <c r="Y23" s="197">
        <v>0</v>
      </c>
      <c r="Z23" s="197">
        <v>2.65</v>
      </c>
      <c r="AA23" s="197">
        <v>1.1000000000000001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30.72</v>
      </c>
      <c r="AH23" s="197">
        <v>0</v>
      </c>
      <c r="AI23" s="197">
        <v>15.56</v>
      </c>
      <c r="AJ23" s="197">
        <v>0</v>
      </c>
      <c r="AK23" s="197">
        <v>15.69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27.9</v>
      </c>
      <c r="H24" s="197">
        <v>0</v>
      </c>
      <c r="I24" s="197">
        <v>0</v>
      </c>
      <c r="J24" s="197">
        <v>36.82</v>
      </c>
      <c r="K24" s="197">
        <v>108.6</v>
      </c>
      <c r="L24" s="197">
        <v>7.5</v>
      </c>
      <c r="M24" s="197">
        <v>1.68</v>
      </c>
      <c r="N24" s="197">
        <v>0.86</v>
      </c>
      <c r="O24" s="197">
        <v>2.4700000000000002</v>
      </c>
      <c r="P24" s="197">
        <v>0.69</v>
      </c>
      <c r="Q24" s="197">
        <v>4.92</v>
      </c>
      <c r="R24" s="197">
        <v>0.63</v>
      </c>
      <c r="S24" s="197">
        <v>6.76</v>
      </c>
      <c r="T24" s="197">
        <v>0</v>
      </c>
      <c r="U24" s="197">
        <v>1.74</v>
      </c>
      <c r="V24" s="197">
        <v>0.28000000000000003</v>
      </c>
      <c r="W24" s="197">
        <v>0</v>
      </c>
      <c r="X24" s="197">
        <v>2.19</v>
      </c>
      <c r="Y24" s="197">
        <v>0</v>
      </c>
      <c r="Z24" s="197">
        <v>2.65</v>
      </c>
      <c r="AA24" s="197">
        <v>1.1000000000000001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30.72</v>
      </c>
      <c r="AH24" s="197">
        <v>0</v>
      </c>
      <c r="AI24" s="197">
        <v>15.56</v>
      </c>
      <c r="AJ24" s="197">
        <v>0</v>
      </c>
      <c r="AK24" s="197">
        <v>15.69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27.9</v>
      </c>
      <c r="H25" s="197">
        <v>0</v>
      </c>
      <c r="I25" s="197">
        <v>0</v>
      </c>
      <c r="J25" s="197">
        <v>36.82</v>
      </c>
      <c r="K25" s="197">
        <v>108.6</v>
      </c>
      <c r="L25" s="197">
        <v>7.5</v>
      </c>
      <c r="M25" s="197">
        <v>1.68</v>
      </c>
      <c r="N25" s="197">
        <v>0.86</v>
      </c>
      <c r="O25" s="197">
        <v>2.4700000000000002</v>
      </c>
      <c r="P25" s="197">
        <v>0.69</v>
      </c>
      <c r="Q25" s="197">
        <v>4.92</v>
      </c>
      <c r="R25" s="197">
        <v>0.63</v>
      </c>
      <c r="S25" s="197">
        <v>6.76</v>
      </c>
      <c r="T25" s="197">
        <v>0</v>
      </c>
      <c r="U25" s="197">
        <v>1.74</v>
      </c>
      <c r="V25" s="197">
        <v>0.28000000000000003</v>
      </c>
      <c r="W25" s="197">
        <v>0.44</v>
      </c>
      <c r="X25" s="197">
        <v>2.19</v>
      </c>
      <c r="Y25" s="197">
        <v>0</v>
      </c>
      <c r="Z25" s="197">
        <v>2.65</v>
      </c>
      <c r="AA25" s="197">
        <v>1.1000000000000001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30.72</v>
      </c>
      <c r="AH25" s="197">
        <v>0</v>
      </c>
      <c r="AI25" s="197">
        <v>15.56</v>
      </c>
      <c r="AJ25" s="197">
        <v>0</v>
      </c>
      <c r="AK25" s="197">
        <v>15.69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27.9</v>
      </c>
      <c r="H26" s="197">
        <v>0</v>
      </c>
      <c r="I26" s="197">
        <v>0</v>
      </c>
      <c r="J26" s="197">
        <v>36.82</v>
      </c>
      <c r="K26" s="197">
        <v>108.6</v>
      </c>
      <c r="L26" s="197">
        <v>7.5</v>
      </c>
      <c r="M26" s="197">
        <v>1.68</v>
      </c>
      <c r="N26" s="197">
        <v>0.86</v>
      </c>
      <c r="O26" s="197">
        <v>2.4700000000000002</v>
      </c>
      <c r="P26" s="197">
        <v>0.69</v>
      </c>
      <c r="Q26" s="197">
        <v>4.92</v>
      </c>
      <c r="R26" s="197">
        <v>0.63</v>
      </c>
      <c r="S26" s="197">
        <v>6.76</v>
      </c>
      <c r="T26" s="197">
        <v>0</v>
      </c>
      <c r="U26" s="197">
        <v>1.74</v>
      </c>
      <c r="V26" s="197">
        <v>0.17</v>
      </c>
      <c r="W26" s="197">
        <v>0.44</v>
      </c>
      <c r="X26" s="197">
        <v>2.19</v>
      </c>
      <c r="Y26" s="197">
        <v>0</v>
      </c>
      <c r="Z26" s="197">
        <v>2.65</v>
      </c>
      <c r="AA26" s="197">
        <v>1.1000000000000001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30.72</v>
      </c>
      <c r="AH26" s="197">
        <v>0</v>
      </c>
      <c r="AI26" s="197">
        <v>15.56</v>
      </c>
      <c r="AJ26" s="197">
        <v>0</v>
      </c>
      <c r="AK26" s="197">
        <v>15.69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27.67</v>
      </c>
      <c r="H27" s="197">
        <v>0</v>
      </c>
      <c r="I27" s="197">
        <v>0</v>
      </c>
      <c r="J27" s="197">
        <v>36.590000000000003</v>
      </c>
      <c r="K27" s="197">
        <v>108.6</v>
      </c>
      <c r="L27" s="197">
        <v>7.5</v>
      </c>
      <c r="M27" s="197">
        <v>1.68</v>
      </c>
      <c r="N27" s="197">
        <v>0.86</v>
      </c>
      <c r="O27" s="197">
        <v>2.4700000000000002</v>
      </c>
      <c r="P27" s="197">
        <v>0.69</v>
      </c>
      <c r="Q27" s="197">
        <v>4.92</v>
      </c>
      <c r="R27" s="197">
        <v>0.63</v>
      </c>
      <c r="S27" s="197">
        <v>6.76</v>
      </c>
      <c r="T27" s="197">
        <v>0</v>
      </c>
      <c r="U27" s="197">
        <v>1.74</v>
      </c>
      <c r="V27" s="197">
        <v>0.17</v>
      </c>
      <c r="W27" s="197">
        <v>0.44</v>
      </c>
      <c r="X27" s="197">
        <v>2.19</v>
      </c>
      <c r="Y27" s="197">
        <v>0</v>
      </c>
      <c r="Z27" s="197">
        <v>2.65</v>
      </c>
      <c r="AA27" s="197">
        <v>1.0900000000000001</v>
      </c>
      <c r="AB27" s="197">
        <v>0</v>
      </c>
      <c r="AC27" s="197">
        <v>1.77</v>
      </c>
      <c r="AD27" s="197">
        <v>12.46</v>
      </c>
      <c r="AE27" s="197">
        <v>0</v>
      </c>
      <c r="AF27" s="197">
        <v>0</v>
      </c>
      <c r="AG27" s="197">
        <v>30.72</v>
      </c>
      <c r="AH27" s="197">
        <v>0</v>
      </c>
      <c r="AI27" s="197">
        <v>15.56</v>
      </c>
      <c r="AJ27" s="197">
        <v>0</v>
      </c>
      <c r="AK27" s="197">
        <v>15.69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27.67</v>
      </c>
      <c r="H28" s="197">
        <v>0</v>
      </c>
      <c r="I28" s="197">
        <v>0</v>
      </c>
      <c r="J28" s="197">
        <v>36.590000000000003</v>
      </c>
      <c r="K28" s="197">
        <v>108.6</v>
      </c>
      <c r="L28" s="197">
        <v>7.5</v>
      </c>
      <c r="M28" s="197">
        <v>1.68</v>
      </c>
      <c r="N28" s="197">
        <v>0.86</v>
      </c>
      <c r="O28" s="197">
        <v>2.4700000000000002</v>
      </c>
      <c r="P28" s="197">
        <v>0.69</v>
      </c>
      <c r="Q28" s="197">
        <v>4.92</v>
      </c>
      <c r="R28" s="197">
        <v>0.63</v>
      </c>
      <c r="S28" s="197">
        <v>6.76</v>
      </c>
      <c r="T28" s="197">
        <v>0</v>
      </c>
      <c r="U28" s="197">
        <v>1.74</v>
      </c>
      <c r="V28" s="197">
        <v>0.17</v>
      </c>
      <c r="W28" s="197">
        <v>0.44</v>
      </c>
      <c r="X28" s="197">
        <v>2.19</v>
      </c>
      <c r="Y28" s="197">
        <v>0</v>
      </c>
      <c r="Z28" s="197">
        <v>2.65</v>
      </c>
      <c r="AA28" s="197">
        <v>1.0900000000000001</v>
      </c>
      <c r="AB28" s="197">
        <v>0</v>
      </c>
      <c r="AC28" s="197">
        <v>1.77</v>
      </c>
      <c r="AD28" s="197">
        <v>12.46</v>
      </c>
      <c r="AE28" s="197">
        <v>0</v>
      </c>
      <c r="AF28" s="197">
        <v>0</v>
      </c>
      <c r="AG28" s="197">
        <v>29.87</v>
      </c>
      <c r="AH28" s="197">
        <v>0</v>
      </c>
      <c r="AI28" s="197">
        <v>15.56</v>
      </c>
      <c r="AJ28" s="197">
        <v>0</v>
      </c>
      <c r="AK28" s="197">
        <v>15.69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27.67</v>
      </c>
      <c r="H29" s="197">
        <v>0</v>
      </c>
      <c r="I29" s="197">
        <v>0</v>
      </c>
      <c r="J29" s="197">
        <v>36.590000000000003</v>
      </c>
      <c r="K29" s="197">
        <v>110.22</v>
      </c>
      <c r="L29" s="197">
        <v>7.61</v>
      </c>
      <c r="M29" s="197">
        <v>1.68</v>
      </c>
      <c r="N29" s="197">
        <v>0.86</v>
      </c>
      <c r="O29" s="197">
        <v>2.4700000000000002</v>
      </c>
      <c r="P29" s="197">
        <v>0.69</v>
      </c>
      <c r="Q29" s="197">
        <v>0.28999999999999998</v>
      </c>
      <c r="R29" s="197">
        <v>0.63</v>
      </c>
      <c r="S29" s="197">
        <v>6.77</v>
      </c>
      <c r="T29" s="197">
        <v>0</v>
      </c>
      <c r="U29" s="197">
        <v>1.75</v>
      </c>
      <c r="V29" s="197">
        <v>0.17</v>
      </c>
      <c r="W29" s="197">
        <v>0.44</v>
      </c>
      <c r="X29" s="197">
        <v>2.19</v>
      </c>
      <c r="Y29" s="197">
        <v>0</v>
      </c>
      <c r="Z29" s="197">
        <v>2.65</v>
      </c>
      <c r="AA29" s="197">
        <v>1.0900000000000001</v>
      </c>
      <c r="AB29" s="197">
        <v>0</v>
      </c>
      <c r="AC29" s="197">
        <v>1.77</v>
      </c>
      <c r="AD29" s="197">
        <v>12.46</v>
      </c>
      <c r="AE29" s="197">
        <v>0</v>
      </c>
      <c r="AF29" s="197">
        <v>0</v>
      </c>
      <c r="AG29" s="197">
        <v>29.87</v>
      </c>
      <c r="AH29" s="197">
        <v>0</v>
      </c>
      <c r="AI29" s="197">
        <v>15.56</v>
      </c>
      <c r="AJ29" s="197">
        <v>0</v>
      </c>
      <c r="AK29" s="197">
        <v>15.69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27.67</v>
      </c>
      <c r="H30" s="197">
        <v>0</v>
      </c>
      <c r="I30" s="197">
        <v>0</v>
      </c>
      <c r="J30" s="197">
        <v>36.590000000000003</v>
      </c>
      <c r="K30" s="197">
        <v>29.37</v>
      </c>
      <c r="L30" s="197">
        <v>7.5</v>
      </c>
      <c r="M30" s="197">
        <v>1.68</v>
      </c>
      <c r="N30" s="197">
        <v>0.86</v>
      </c>
      <c r="O30" s="197">
        <v>2.4700000000000002</v>
      </c>
      <c r="P30" s="197">
        <v>0.69</v>
      </c>
      <c r="Q30" s="197">
        <v>0.28999999999999998</v>
      </c>
      <c r="R30" s="197">
        <v>0.63</v>
      </c>
      <c r="S30" s="197">
        <v>6.76</v>
      </c>
      <c r="T30" s="197">
        <v>0</v>
      </c>
      <c r="U30" s="197">
        <v>1.75</v>
      </c>
      <c r="V30" s="197">
        <v>0.17</v>
      </c>
      <c r="W30" s="197">
        <v>0.44</v>
      </c>
      <c r="X30" s="197">
        <v>2.19</v>
      </c>
      <c r="Y30" s="197">
        <v>0</v>
      </c>
      <c r="Z30" s="197">
        <v>2.65</v>
      </c>
      <c r="AA30" s="197">
        <v>1.0900000000000001</v>
      </c>
      <c r="AB30" s="197">
        <v>0</v>
      </c>
      <c r="AC30" s="197">
        <v>1.77</v>
      </c>
      <c r="AD30" s="197">
        <v>12.46</v>
      </c>
      <c r="AE30" s="197">
        <v>0</v>
      </c>
      <c r="AF30" s="197">
        <v>0</v>
      </c>
      <c r="AG30" s="197">
        <v>29.87</v>
      </c>
      <c r="AH30" s="197">
        <v>0</v>
      </c>
      <c r="AI30" s="197">
        <v>15.56</v>
      </c>
      <c r="AJ30" s="197">
        <v>0</v>
      </c>
      <c r="AK30" s="197">
        <v>20.63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27.67</v>
      </c>
      <c r="H31" s="197">
        <v>0</v>
      </c>
      <c r="I31" s="197">
        <v>0</v>
      </c>
      <c r="J31" s="197">
        <v>36.590000000000003</v>
      </c>
      <c r="K31" s="197">
        <v>29.37</v>
      </c>
      <c r="L31" s="197">
        <v>3.46</v>
      </c>
      <c r="M31" s="197">
        <v>1.68</v>
      </c>
      <c r="N31" s="197">
        <v>0.86</v>
      </c>
      <c r="O31" s="197">
        <v>2.4700000000000002</v>
      </c>
      <c r="P31" s="197">
        <v>0.69</v>
      </c>
      <c r="Q31" s="197">
        <v>0.28999999999999998</v>
      </c>
      <c r="R31" s="197">
        <v>0.63</v>
      </c>
      <c r="S31" s="197">
        <v>6.76</v>
      </c>
      <c r="T31" s="197">
        <v>0</v>
      </c>
      <c r="U31" s="197">
        <v>1.75</v>
      </c>
      <c r="V31" s="197">
        <v>0.17</v>
      </c>
      <c r="W31" s="197">
        <v>0.44</v>
      </c>
      <c r="X31" s="197">
        <v>2.19</v>
      </c>
      <c r="Y31" s="197">
        <v>0</v>
      </c>
      <c r="Z31" s="197">
        <v>2.65</v>
      </c>
      <c r="AA31" s="197">
        <v>1.0900000000000001</v>
      </c>
      <c r="AB31" s="197">
        <v>0</v>
      </c>
      <c r="AC31" s="197">
        <v>1.77</v>
      </c>
      <c r="AD31" s="197">
        <v>12.46</v>
      </c>
      <c r="AE31" s="197">
        <v>0</v>
      </c>
      <c r="AF31" s="197">
        <v>0</v>
      </c>
      <c r="AG31" s="197">
        <v>29.87</v>
      </c>
      <c r="AH31" s="197">
        <v>0</v>
      </c>
      <c r="AI31" s="197">
        <v>15.56</v>
      </c>
      <c r="AJ31" s="197">
        <v>0</v>
      </c>
      <c r="AK31" s="197">
        <v>15.69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27.67</v>
      </c>
      <c r="H32" s="197">
        <v>0</v>
      </c>
      <c r="I32" s="197">
        <v>0</v>
      </c>
      <c r="J32" s="197">
        <v>36.590000000000003</v>
      </c>
      <c r="K32" s="197">
        <v>35.15</v>
      </c>
      <c r="L32" s="197">
        <v>4.47</v>
      </c>
      <c r="M32" s="197">
        <v>1.68</v>
      </c>
      <c r="N32" s="197">
        <v>0.86</v>
      </c>
      <c r="O32" s="197">
        <v>2.4700000000000002</v>
      </c>
      <c r="P32" s="197">
        <v>0.69</v>
      </c>
      <c r="Q32" s="197">
        <v>0.39</v>
      </c>
      <c r="R32" s="197">
        <v>0.63</v>
      </c>
      <c r="S32" s="197">
        <v>6.76</v>
      </c>
      <c r="T32" s="197">
        <v>0</v>
      </c>
      <c r="U32" s="197">
        <v>1.75</v>
      </c>
      <c r="V32" s="197">
        <v>0.17</v>
      </c>
      <c r="W32" s="197">
        <v>0.44</v>
      </c>
      <c r="X32" s="197">
        <v>2.19</v>
      </c>
      <c r="Y32" s="197">
        <v>0</v>
      </c>
      <c r="Z32" s="197">
        <v>2.65</v>
      </c>
      <c r="AA32" s="197">
        <v>1.0900000000000001</v>
      </c>
      <c r="AB32" s="197">
        <v>0</v>
      </c>
      <c r="AC32" s="197">
        <v>1.77</v>
      </c>
      <c r="AD32" s="197">
        <v>12.46</v>
      </c>
      <c r="AE32" s="197">
        <v>0</v>
      </c>
      <c r="AF32" s="197">
        <v>0</v>
      </c>
      <c r="AG32" s="197">
        <v>29.87</v>
      </c>
      <c r="AH32" s="197">
        <v>0</v>
      </c>
      <c r="AI32" s="197">
        <v>15.56</v>
      </c>
      <c r="AJ32" s="197">
        <v>0</v>
      </c>
      <c r="AK32" s="197">
        <v>15.69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27.67</v>
      </c>
      <c r="H33" s="197">
        <v>0</v>
      </c>
      <c r="I33" s="197">
        <v>0</v>
      </c>
      <c r="J33" s="197">
        <v>36.590000000000003</v>
      </c>
      <c r="K33" s="197">
        <v>21.36</v>
      </c>
      <c r="L33" s="197">
        <v>7.5</v>
      </c>
      <c r="M33" s="197">
        <v>1.68</v>
      </c>
      <c r="N33" s="197">
        <v>0.86</v>
      </c>
      <c r="O33" s="197">
        <v>2.4700000000000002</v>
      </c>
      <c r="P33" s="197">
        <v>0.69</v>
      </c>
      <c r="Q33" s="197">
        <v>0.4</v>
      </c>
      <c r="R33" s="197">
        <v>0.63</v>
      </c>
      <c r="S33" s="197">
        <v>6.76</v>
      </c>
      <c r="T33" s="197">
        <v>0</v>
      </c>
      <c r="U33" s="197">
        <v>1.75</v>
      </c>
      <c r="V33" s="197">
        <v>0.17</v>
      </c>
      <c r="W33" s="197">
        <v>2.04</v>
      </c>
      <c r="X33" s="197">
        <v>2.19</v>
      </c>
      <c r="Y33" s="197">
        <v>0</v>
      </c>
      <c r="Z33" s="197">
        <v>2.65</v>
      </c>
      <c r="AA33" s="197">
        <v>1.0900000000000001</v>
      </c>
      <c r="AB33" s="197">
        <v>0</v>
      </c>
      <c r="AC33" s="197">
        <v>1.77</v>
      </c>
      <c r="AD33" s="197">
        <v>12.46</v>
      </c>
      <c r="AE33" s="197">
        <v>0</v>
      </c>
      <c r="AF33" s="197">
        <v>0</v>
      </c>
      <c r="AG33" s="197">
        <v>29.87</v>
      </c>
      <c r="AH33" s="197">
        <v>0</v>
      </c>
      <c r="AI33" s="197">
        <v>15.56</v>
      </c>
      <c r="AJ33" s="197">
        <v>0</v>
      </c>
      <c r="AK33" s="197">
        <v>15.69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27.67</v>
      </c>
      <c r="H34" s="197">
        <v>0</v>
      </c>
      <c r="I34" s="197">
        <v>0</v>
      </c>
      <c r="J34" s="197">
        <v>36.590000000000003</v>
      </c>
      <c r="K34" s="197">
        <v>54.99</v>
      </c>
      <c r="L34" s="197">
        <v>7.5</v>
      </c>
      <c r="M34" s="197">
        <v>1.68</v>
      </c>
      <c r="N34" s="197">
        <v>0.86</v>
      </c>
      <c r="O34" s="197">
        <v>2.4700000000000002</v>
      </c>
      <c r="P34" s="197">
        <v>0.69</v>
      </c>
      <c r="Q34" s="197">
        <v>0.4</v>
      </c>
      <c r="R34" s="197">
        <v>0.63</v>
      </c>
      <c r="S34" s="197">
        <v>6.76</v>
      </c>
      <c r="T34" s="197">
        <v>0</v>
      </c>
      <c r="U34" s="197">
        <v>1.75</v>
      </c>
      <c r="V34" s="197">
        <v>0.28000000000000003</v>
      </c>
      <c r="W34" s="197">
        <v>2.84</v>
      </c>
      <c r="X34" s="197">
        <v>2.19</v>
      </c>
      <c r="Y34" s="197">
        <v>0</v>
      </c>
      <c r="Z34" s="197">
        <v>2.65</v>
      </c>
      <c r="AA34" s="197">
        <v>1.0900000000000001</v>
      </c>
      <c r="AB34" s="197">
        <v>0</v>
      </c>
      <c r="AC34" s="197">
        <v>1.77</v>
      </c>
      <c r="AD34" s="197">
        <v>12.46</v>
      </c>
      <c r="AE34" s="197">
        <v>0</v>
      </c>
      <c r="AF34" s="197">
        <v>0</v>
      </c>
      <c r="AG34" s="197">
        <v>29.87</v>
      </c>
      <c r="AH34" s="197">
        <v>0</v>
      </c>
      <c r="AI34" s="197">
        <v>15.56</v>
      </c>
      <c r="AJ34" s="197">
        <v>0</v>
      </c>
      <c r="AK34" s="197">
        <v>15.69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27.67</v>
      </c>
      <c r="H35" s="197">
        <v>0</v>
      </c>
      <c r="I35" s="197">
        <v>0</v>
      </c>
      <c r="J35" s="197">
        <v>36.590000000000003</v>
      </c>
      <c r="K35" s="197">
        <v>83.01</v>
      </c>
      <c r="L35" s="197">
        <v>7.5</v>
      </c>
      <c r="M35" s="197">
        <v>1.68</v>
      </c>
      <c r="N35" s="197">
        <v>0.86</v>
      </c>
      <c r="O35" s="197">
        <v>2.4700000000000002</v>
      </c>
      <c r="P35" s="197">
        <v>0.69</v>
      </c>
      <c r="Q35" s="197">
        <v>0.4</v>
      </c>
      <c r="R35" s="197">
        <v>0.63</v>
      </c>
      <c r="S35" s="197">
        <v>6.76</v>
      </c>
      <c r="T35" s="197">
        <v>0</v>
      </c>
      <c r="U35" s="197">
        <v>1.75</v>
      </c>
      <c r="V35" s="197">
        <v>0.28000000000000003</v>
      </c>
      <c r="W35" s="197">
        <v>2.84</v>
      </c>
      <c r="X35" s="197">
        <v>2.19</v>
      </c>
      <c r="Y35" s="197">
        <v>0</v>
      </c>
      <c r="Z35" s="197">
        <v>2.65</v>
      </c>
      <c r="AA35" s="197">
        <v>1.1000000000000001</v>
      </c>
      <c r="AB35" s="197">
        <v>0</v>
      </c>
      <c r="AC35" s="197">
        <v>1.77</v>
      </c>
      <c r="AD35" s="197">
        <v>12.46</v>
      </c>
      <c r="AE35" s="197">
        <v>0</v>
      </c>
      <c r="AF35" s="197">
        <v>0</v>
      </c>
      <c r="AG35" s="197">
        <v>29.87</v>
      </c>
      <c r="AH35" s="197">
        <v>0</v>
      </c>
      <c r="AI35" s="197">
        <v>15.56</v>
      </c>
      <c r="AJ35" s="197">
        <v>0</v>
      </c>
      <c r="AK35" s="197">
        <v>15.69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27.67</v>
      </c>
      <c r="H36" s="197">
        <v>0</v>
      </c>
      <c r="I36" s="197">
        <v>0</v>
      </c>
      <c r="J36" s="197">
        <v>36.590000000000003</v>
      </c>
      <c r="K36" s="197">
        <v>102.34</v>
      </c>
      <c r="L36" s="197">
        <v>7.5</v>
      </c>
      <c r="M36" s="197">
        <v>1.68</v>
      </c>
      <c r="N36" s="197">
        <v>0.86</v>
      </c>
      <c r="O36" s="197">
        <v>2.4700000000000002</v>
      </c>
      <c r="P36" s="197">
        <v>0.69</v>
      </c>
      <c r="Q36" s="197">
        <v>0.4</v>
      </c>
      <c r="R36" s="197">
        <v>0.63</v>
      </c>
      <c r="S36" s="197">
        <v>6.76</v>
      </c>
      <c r="T36" s="197">
        <v>0</v>
      </c>
      <c r="U36" s="197">
        <v>1.75</v>
      </c>
      <c r="V36" s="197">
        <v>0.28000000000000003</v>
      </c>
      <c r="W36" s="197">
        <v>3.38</v>
      </c>
      <c r="X36" s="197">
        <v>2.19</v>
      </c>
      <c r="Y36" s="197">
        <v>0</v>
      </c>
      <c r="Z36" s="197">
        <v>2.65</v>
      </c>
      <c r="AA36" s="197">
        <v>1.0900000000000001</v>
      </c>
      <c r="AB36" s="197">
        <v>0</v>
      </c>
      <c r="AC36" s="197">
        <v>1.77</v>
      </c>
      <c r="AD36" s="197">
        <v>12.46</v>
      </c>
      <c r="AE36" s="197">
        <v>0</v>
      </c>
      <c r="AF36" s="197">
        <v>0</v>
      </c>
      <c r="AG36" s="197">
        <v>29.87</v>
      </c>
      <c r="AH36" s="197">
        <v>0</v>
      </c>
      <c r="AI36" s="197">
        <v>15.56</v>
      </c>
      <c r="AJ36" s="197">
        <v>0</v>
      </c>
      <c r="AK36" s="197">
        <v>15.69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27.67</v>
      </c>
      <c r="H37" s="197">
        <v>0</v>
      </c>
      <c r="I37" s="197">
        <v>0</v>
      </c>
      <c r="J37" s="197">
        <v>36.590000000000003</v>
      </c>
      <c r="K37" s="197">
        <v>151.62</v>
      </c>
      <c r="L37" s="197">
        <v>7.5</v>
      </c>
      <c r="M37" s="197">
        <v>1.68</v>
      </c>
      <c r="N37" s="197">
        <v>0.86</v>
      </c>
      <c r="O37" s="197">
        <v>2.4700000000000002</v>
      </c>
      <c r="P37" s="197">
        <v>0.69</v>
      </c>
      <c r="Q37" s="197">
        <v>0.4</v>
      </c>
      <c r="R37" s="197">
        <v>0.63</v>
      </c>
      <c r="S37" s="197">
        <v>6.76</v>
      </c>
      <c r="T37" s="197">
        <v>0</v>
      </c>
      <c r="U37" s="197">
        <v>1.75</v>
      </c>
      <c r="V37" s="197">
        <v>0.28000000000000003</v>
      </c>
      <c r="W37" s="197">
        <v>3.38</v>
      </c>
      <c r="X37" s="197">
        <v>2.19</v>
      </c>
      <c r="Y37" s="197">
        <v>0</v>
      </c>
      <c r="Z37" s="197">
        <v>2.65</v>
      </c>
      <c r="AA37" s="197">
        <v>1.0900000000000001</v>
      </c>
      <c r="AB37" s="197">
        <v>0</v>
      </c>
      <c r="AC37" s="197">
        <v>1.77</v>
      </c>
      <c r="AD37" s="197">
        <v>12.46</v>
      </c>
      <c r="AE37" s="197">
        <v>0</v>
      </c>
      <c r="AF37" s="197">
        <v>0</v>
      </c>
      <c r="AG37" s="197">
        <v>29.87</v>
      </c>
      <c r="AH37" s="197">
        <v>0</v>
      </c>
      <c r="AI37" s="197">
        <v>15.56</v>
      </c>
      <c r="AJ37" s="197">
        <v>0</v>
      </c>
      <c r="AK37" s="197">
        <v>15.69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27.67</v>
      </c>
      <c r="H38" s="197">
        <v>0</v>
      </c>
      <c r="I38" s="197">
        <v>0</v>
      </c>
      <c r="J38" s="197">
        <v>36.590000000000003</v>
      </c>
      <c r="K38" s="197">
        <v>177.71</v>
      </c>
      <c r="L38" s="197">
        <v>7.5</v>
      </c>
      <c r="M38" s="197">
        <v>1.68</v>
      </c>
      <c r="N38" s="197">
        <v>0.86</v>
      </c>
      <c r="O38" s="197">
        <v>2.4700000000000002</v>
      </c>
      <c r="P38" s="197">
        <v>0.69</v>
      </c>
      <c r="Q38" s="197">
        <v>0.4</v>
      </c>
      <c r="R38" s="197">
        <v>0.63</v>
      </c>
      <c r="S38" s="197">
        <v>6.76</v>
      </c>
      <c r="T38" s="197">
        <v>0</v>
      </c>
      <c r="U38" s="197">
        <v>1.75</v>
      </c>
      <c r="V38" s="197">
        <v>0.28000000000000003</v>
      </c>
      <c r="W38" s="197">
        <v>3.91</v>
      </c>
      <c r="X38" s="197">
        <v>2.19</v>
      </c>
      <c r="Y38" s="197">
        <v>0</v>
      </c>
      <c r="Z38" s="197">
        <v>2.65</v>
      </c>
      <c r="AA38" s="197">
        <v>1.0900000000000001</v>
      </c>
      <c r="AB38" s="197">
        <v>0</v>
      </c>
      <c r="AC38" s="197">
        <v>1.77</v>
      </c>
      <c r="AD38" s="197">
        <v>12.46</v>
      </c>
      <c r="AE38" s="197">
        <v>0</v>
      </c>
      <c r="AF38" s="197">
        <v>0</v>
      </c>
      <c r="AG38" s="197">
        <v>29.87</v>
      </c>
      <c r="AH38" s="197">
        <v>0</v>
      </c>
      <c r="AI38" s="197">
        <v>15.56</v>
      </c>
      <c r="AJ38" s="197">
        <v>0</v>
      </c>
      <c r="AK38" s="197">
        <v>15.69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27.67</v>
      </c>
      <c r="H39" s="197">
        <v>0</v>
      </c>
      <c r="I39" s="197">
        <v>0</v>
      </c>
      <c r="J39" s="197">
        <v>36.340000000000003</v>
      </c>
      <c r="K39" s="197">
        <v>198.97</v>
      </c>
      <c r="L39" s="197">
        <v>7.5</v>
      </c>
      <c r="M39" s="197">
        <v>1.68</v>
      </c>
      <c r="N39" s="197">
        <v>0.86</v>
      </c>
      <c r="O39" s="197">
        <v>2.4700000000000002</v>
      </c>
      <c r="P39" s="197">
        <v>0.69</v>
      </c>
      <c r="Q39" s="197">
        <v>0.4</v>
      </c>
      <c r="R39" s="197">
        <v>0.63</v>
      </c>
      <c r="S39" s="197">
        <v>6.76</v>
      </c>
      <c r="T39" s="197">
        <v>0</v>
      </c>
      <c r="U39" s="197">
        <v>1.75</v>
      </c>
      <c r="V39" s="197">
        <v>0.28000000000000003</v>
      </c>
      <c r="W39" s="197">
        <v>2.75</v>
      </c>
      <c r="X39" s="197">
        <v>2.19</v>
      </c>
      <c r="Y39" s="197">
        <v>0</v>
      </c>
      <c r="Z39" s="197">
        <v>0</v>
      </c>
      <c r="AA39" s="197">
        <v>1.0900000000000001</v>
      </c>
      <c r="AB39" s="197">
        <v>0</v>
      </c>
      <c r="AC39" s="197">
        <v>1.77</v>
      </c>
      <c r="AD39" s="197">
        <v>12.46</v>
      </c>
      <c r="AE39" s="197">
        <v>0</v>
      </c>
      <c r="AF39" s="197">
        <v>0</v>
      </c>
      <c r="AG39" s="197">
        <v>30.72</v>
      </c>
      <c r="AH39" s="197">
        <v>0</v>
      </c>
      <c r="AI39" s="197">
        <v>15.56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27.67</v>
      </c>
      <c r="H40" s="197">
        <v>0</v>
      </c>
      <c r="I40" s="197">
        <v>0</v>
      </c>
      <c r="J40" s="197">
        <v>36.340000000000003</v>
      </c>
      <c r="K40" s="197">
        <v>193.83</v>
      </c>
      <c r="L40" s="197">
        <v>7.5</v>
      </c>
      <c r="M40" s="197">
        <v>1.68</v>
      </c>
      <c r="N40" s="197">
        <v>0.86</v>
      </c>
      <c r="O40" s="197">
        <v>2.4700000000000002</v>
      </c>
      <c r="P40" s="197">
        <v>0.69</v>
      </c>
      <c r="Q40" s="197">
        <v>0.4</v>
      </c>
      <c r="R40" s="197">
        <v>0.63</v>
      </c>
      <c r="S40" s="197">
        <v>6.76</v>
      </c>
      <c r="T40" s="197">
        <v>0</v>
      </c>
      <c r="U40" s="197">
        <v>1.75</v>
      </c>
      <c r="V40" s="197">
        <v>0.28000000000000003</v>
      </c>
      <c r="W40" s="197">
        <v>2.75</v>
      </c>
      <c r="X40" s="197">
        <v>2.19</v>
      </c>
      <c r="Y40" s="197">
        <v>0</v>
      </c>
      <c r="Z40" s="197">
        <v>0</v>
      </c>
      <c r="AA40" s="197">
        <v>1.0900000000000001</v>
      </c>
      <c r="AB40" s="197">
        <v>0</v>
      </c>
      <c r="AC40" s="197">
        <v>3.18</v>
      </c>
      <c r="AD40" s="197">
        <v>12.46</v>
      </c>
      <c r="AE40" s="197">
        <v>0</v>
      </c>
      <c r="AF40" s="197">
        <v>0</v>
      </c>
      <c r="AG40" s="197">
        <v>30.72</v>
      </c>
      <c r="AH40" s="197">
        <v>0</v>
      </c>
      <c r="AI40" s="197">
        <v>15.56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27.67</v>
      </c>
      <c r="H41" s="197">
        <v>0</v>
      </c>
      <c r="I41" s="197">
        <v>0</v>
      </c>
      <c r="J41" s="197">
        <v>36.340000000000003</v>
      </c>
      <c r="K41" s="197">
        <v>140.02000000000001</v>
      </c>
      <c r="L41" s="197">
        <v>7.5</v>
      </c>
      <c r="M41" s="197">
        <v>1.68</v>
      </c>
      <c r="N41" s="197">
        <v>0.86</v>
      </c>
      <c r="O41" s="197">
        <v>2.4700000000000002</v>
      </c>
      <c r="P41" s="197">
        <v>0.69</v>
      </c>
      <c r="Q41" s="197">
        <v>0.4</v>
      </c>
      <c r="R41" s="197">
        <v>0.63</v>
      </c>
      <c r="S41" s="197">
        <v>6.76</v>
      </c>
      <c r="T41" s="197">
        <v>0</v>
      </c>
      <c r="U41" s="197">
        <v>1.75</v>
      </c>
      <c r="V41" s="197">
        <v>0.28000000000000003</v>
      </c>
      <c r="W41" s="197">
        <v>2.75</v>
      </c>
      <c r="X41" s="197">
        <v>2.19</v>
      </c>
      <c r="Y41" s="197">
        <v>0</v>
      </c>
      <c r="Z41" s="197">
        <v>2.65</v>
      </c>
      <c r="AA41" s="197">
        <v>1.1000000000000001</v>
      </c>
      <c r="AB41" s="197">
        <v>0</v>
      </c>
      <c r="AC41" s="197">
        <v>3.18</v>
      </c>
      <c r="AD41" s="197">
        <v>12.46</v>
      </c>
      <c r="AE41" s="197">
        <v>0</v>
      </c>
      <c r="AF41" s="197">
        <v>0</v>
      </c>
      <c r="AG41" s="197">
        <v>30.72</v>
      </c>
      <c r="AH41" s="197">
        <v>0</v>
      </c>
      <c r="AI41" s="197">
        <v>15.56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27.67</v>
      </c>
      <c r="H42" s="197">
        <v>0</v>
      </c>
      <c r="I42" s="197">
        <v>0</v>
      </c>
      <c r="J42" s="197">
        <v>36.340000000000003</v>
      </c>
      <c r="K42" s="197">
        <v>112</v>
      </c>
      <c r="L42" s="197">
        <v>7.5</v>
      </c>
      <c r="M42" s="197">
        <v>1.68</v>
      </c>
      <c r="N42" s="197">
        <v>0.86</v>
      </c>
      <c r="O42" s="197">
        <v>2.4700000000000002</v>
      </c>
      <c r="P42" s="197">
        <v>0.69</v>
      </c>
      <c r="Q42" s="197">
        <v>1.41</v>
      </c>
      <c r="R42" s="197">
        <v>0.63</v>
      </c>
      <c r="S42" s="197">
        <v>6.76</v>
      </c>
      <c r="T42" s="197">
        <v>0</v>
      </c>
      <c r="U42" s="197">
        <v>1.75</v>
      </c>
      <c r="V42" s="197">
        <v>0.28000000000000003</v>
      </c>
      <c r="W42" s="197">
        <v>3.28</v>
      </c>
      <c r="X42" s="197">
        <v>2.19</v>
      </c>
      <c r="Y42" s="197">
        <v>0</v>
      </c>
      <c r="Z42" s="197">
        <v>2.65</v>
      </c>
      <c r="AA42" s="197">
        <v>1.1000000000000001</v>
      </c>
      <c r="AB42" s="197">
        <v>0</v>
      </c>
      <c r="AC42" s="197">
        <v>3.18</v>
      </c>
      <c r="AD42" s="197">
        <v>12.46</v>
      </c>
      <c r="AE42" s="197">
        <v>0</v>
      </c>
      <c r="AF42" s="197">
        <v>0</v>
      </c>
      <c r="AG42" s="197">
        <v>30.72</v>
      </c>
      <c r="AH42" s="197">
        <v>0</v>
      </c>
      <c r="AI42" s="197">
        <v>15.56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27.67</v>
      </c>
      <c r="H43" s="197">
        <v>0</v>
      </c>
      <c r="I43" s="197">
        <v>0</v>
      </c>
      <c r="J43" s="197">
        <v>36.340000000000003</v>
      </c>
      <c r="K43" s="197">
        <v>95.57</v>
      </c>
      <c r="L43" s="197">
        <v>7.5</v>
      </c>
      <c r="M43" s="197">
        <v>1.68</v>
      </c>
      <c r="N43" s="197">
        <v>0.86</v>
      </c>
      <c r="O43" s="197">
        <v>2.4700000000000002</v>
      </c>
      <c r="P43" s="197">
        <v>0.69</v>
      </c>
      <c r="Q43" s="197">
        <v>1.41</v>
      </c>
      <c r="R43" s="197">
        <v>0.63</v>
      </c>
      <c r="S43" s="197">
        <v>6.76</v>
      </c>
      <c r="T43" s="197">
        <v>0</v>
      </c>
      <c r="U43" s="197">
        <v>1.75</v>
      </c>
      <c r="V43" s="197">
        <v>0.28000000000000003</v>
      </c>
      <c r="W43" s="197">
        <v>3.28</v>
      </c>
      <c r="X43" s="197">
        <v>2.19</v>
      </c>
      <c r="Y43" s="197">
        <v>0</v>
      </c>
      <c r="Z43" s="197">
        <v>2.65</v>
      </c>
      <c r="AA43" s="197">
        <v>0.93</v>
      </c>
      <c r="AB43" s="197">
        <v>0</v>
      </c>
      <c r="AC43" s="197">
        <v>3.18</v>
      </c>
      <c r="AD43" s="197">
        <v>12.46</v>
      </c>
      <c r="AE43" s="197">
        <v>0</v>
      </c>
      <c r="AF43" s="197">
        <v>0</v>
      </c>
      <c r="AG43" s="197">
        <v>31.28</v>
      </c>
      <c r="AH43" s="197">
        <v>0</v>
      </c>
      <c r="AI43" s="197">
        <v>15.56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27.67</v>
      </c>
      <c r="H44" s="197">
        <v>0</v>
      </c>
      <c r="I44" s="197">
        <v>0</v>
      </c>
      <c r="J44" s="197">
        <v>36.340000000000003</v>
      </c>
      <c r="K44" s="197">
        <v>95.57</v>
      </c>
      <c r="L44" s="197">
        <v>7.5</v>
      </c>
      <c r="M44" s="197">
        <v>1.68</v>
      </c>
      <c r="N44" s="197">
        <v>0.86</v>
      </c>
      <c r="O44" s="197">
        <v>2.4700000000000002</v>
      </c>
      <c r="P44" s="197">
        <v>0.69</v>
      </c>
      <c r="Q44" s="197">
        <v>1.41</v>
      </c>
      <c r="R44" s="197">
        <v>0.63</v>
      </c>
      <c r="S44" s="197">
        <v>6.76</v>
      </c>
      <c r="T44" s="197">
        <v>0</v>
      </c>
      <c r="U44" s="197">
        <v>1.75</v>
      </c>
      <c r="V44" s="197">
        <v>0.28000000000000003</v>
      </c>
      <c r="W44" s="197">
        <v>3.81</v>
      </c>
      <c r="X44" s="197">
        <v>2.19</v>
      </c>
      <c r="Y44" s="197">
        <v>0</v>
      </c>
      <c r="Z44" s="197">
        <v>2.65</v>
      </c>
      <c r="AA44" s="197">
        <v>0.93</v>
      </c>
      <c r="AB44" s="197">
        <v>0</v>
      </c>
      <c r="AC44" s="197">
        <v>2.65</v>
      </c>
      <c r="AD44" s="197">
        <v>12.46</v>
      </c>
      <c r="AE44" s="197">
        <v>0</v>
      </c>
      <c r="AF44" s="197">
        <v>0</v>
      </c>
      <c r="AG44" s="197">
        <v>31.29</v>
      </c>
      <c r="AH44" s="197">
        <v>0</v>
      </c>
      <c r="AI44" s="197">
        <v>15.56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27.67</v>
      </c>
      <c r="H45" s="197">
        <v>0</v>
      </c>
      <c r="I45" s="197">
        <v>0</v>
      </c>
      <c r="J45" s="197">
        <v>36.340000000000003</v>
      </c>
      <c r="K45" s="197">
        <v>156.91999999999999</v>
      </c>
      <c r="L45" s="197">
        <v>7.5</v>
      </c>
      <c r="M45" s="197">
        <v>1.68</v>
      </c>
      <c r="N45" s="197">
        <v>0.86</v>
      </c>
      <c r="O45" s="197">
        <v>2.4700000000000002</v>
      </c>
      <c r="P45" s="197">
        <v>0.69</v>
      </c>
      <c r="Q45" s="197">
        <v>2.0299999999999998</v>
      </c>
      <c r="R45" s="197">
        <v>0.63</v>
      </c>
      <c r="S45" s="197">
        <v>6.76</v>
      </c>
      <c r="T45" s="197">
        <v>0</v>
      </c>
      <c r="U45" s="197">
        <v>1.75</v>
      </c>
      <c r="V45" s="197">
        <v>0.28000000000000003</v>
      </c>
      <c r="W45" s="197">
        <v>3.81</v>
      </c>
      <c r="X45" s="197">
        <v>2.19</v>
      </c>
      <c r="Y45" s="197">
        <v>0</v>
      </c>
      <c r="Z45" s="197">
        <v>2.65</v>
      </c>
      <c r="AA45" s="197">
        <v>1.0900000000000001</v>
      </c>
      <c r="AB45" s="197">
        <v>0</v>
      </c>
      <c r="AC45" s="197">
        <v>2.65</v>
      </c>
      <c r="AD45" s="197">
        <v>12.46</v>
      </c>
      <c r="AE45" s="197">
        <v>0</v>
      </c>
      <c r="AF45" s="197">
        <v>0</v>
      </c>
      <c r="AG45" s="197">
        <v>31.28</v>
      </c>
      <c r="AH45" s="197">
        <v>0</v>
      </c>
      <c r="AI45" s="197">
        <v>15.56</v>
      </c>
      <c r="AJ45" s="197">
        <v>0</v>
      </c>
      <c r="AK45" s="197">
        <v>15.59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27.67</v>
      </c>
      <c r="H46" s="197">
        <v>0</v>
      </c>
      <c r="I46" s="197">
        <v>0</v>
      </c>
      <c r="J46" s="197">
        <v>36.340000000000003</v>
      </c>
      <c r="K46" s="197">
        <v>181.08</v>
      </c>
      <c r="L46" s="197">
        <v>7.5</v>
      </c>
      <c r="M46" s="197">
        <v>1.68</v>
      </c>
      <c r="N46" s="197">
        <v>0.86</v>
      </c>
      <c r="O46" s="197">
        <v>2.4700000000000002</v>
      </c>
      <c r="P46" s="197">
        <v>0.69</v>
      </c>
      <c r="Q46" s="197">
        <v>2.91</v>
      </c>
      <c r="R46" s="197">
        <v>0.63</v>
      </c>
      <c r="S46" s="197">
        <v>6.76</v>
      </c>
      <c r="T46" s="197">
        <v>0</v>
      </c>
      <c r="U46" s="197">
        <v>1.75</v>
      </c>
      <c r="V46" s="197">
        <v>0.28000000000000003</v>
      </c>
      <c r="W46" s="197">
        <v>4.3499999999999996</v>
      </c>
      <c r="X46" s="197">
        <v>2.19</v>
      </c>
      <c r="Y46" s="197">
        <v>0</v>
      </c>
      <c r="Z46" s="197">
        <v>2.65</v>
      </c>
      <c r="AA46" s="197">
        <v>1.0900000000000001</v>
      </c>
      <c r="AB46" s="197">
        <v>0</v>
      </c>
      <c r="AC46" s="197">
        <v>2.65</v>
      </c>
      <c r="AD46" s="197">
        <v>12.46</v>
      </c>
      <c r="AE46" s="197">
        <v>0</v>
      </c>
      <c r="AF46" s="197">
        <v>0</v>
      </c>
      <c r="AG46" s="197">
        <v>31.28</v>
      </c>
      <c r="AH46" s="197">
        <v>0</v>
      </c>
      <c r="AI46" s="197">
        <v>15.56</v>
      </c>
      <c r="AJ46" s="197">
        <v>0</v>
      </c>
      <c r="AK46" s="197">
        <v>15.59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27.67</v>
      </c>
      <c r="H47" s="197">
        <v>0</v>
      </c>
      <c r="I47" s="197">
        <v>0</v>
      </c>
      <c r="J47" s="197">
        <v>36.340000000000003</v>
      </c>
      <c r="K47" s="197">
        <v>181.08</v>
      </c>
      <c r="L47" s="197">
        <v>7.5</v>
      </c>
      <c r="M47" s="197">
        <v>1.68</v>
      </c>
      <c r="N47" s="197">
        <v>0.86</v>
      </c>
      <c r="O47" s="197">
        <v>2.4700000000000002</v>
      </c>
      <c r="P47" s="197">
        <v>0.69</v>
      </c>
      <c r="Q47" s="197">
        <v>3.78</v>
      </c>
      <c r="R47" s="197">
        <v>0.63</v>
      </c>
      <c r="S47" s="197">
        <v>6.76</v>
      </c>
      <c r="T47" s="197">
        <v>0</v>
      </c>
      <c r="U47" s="197">
        <v>1.75</v>
      </c>
      <c r="V47" s="197">
        <v>0.28000000000000003</v>
      </c>
      <c r="W47" s="197">
        <v>4.3499999999999996</v>
      </c>
      <c r="X47" s="197">
        <v>2.19</v>
      </c>
      <c r="Y47" s="197">
        <v>0</v>
      </c>
      <c r="Z47" s="197">
        <v>2.65</v>
      </c>
      <c r="AA47" s="197">
        <v>1.0900000000000001</v>
      </c>
      <c r="AB47" s="197">
        <v>0</v>
      </c>
      <c r="AC47" s="197">
        <v>2.65</v>
      </c>
      <c r="AD47" s="197">
        <v>12.46</v>
      </c>
      <c r="AE47" s="197">
        <v>0</v>
      </c>
      <c r="AF47" s="197">
        <v>0</v>
      </c>
      <c r="AG47" s="197">
        <v>31.28</v>
      </c>
      <c r="AH47" s="197">
        <v>0</v>
      </c>
      <c r="AI47" s="197">
        <v>15.56</v>
      </c>
      <c r="AJ47" s="197">
        <v>0</v>
      </c>
      <c r="AK47" s="197">
        <v>24.38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27.67</v>
      </c>
      <c r="H48" s="197">
        <v>0</v>
      </c>
      <c r="I48" s="197">
        <v>0</v>
      </c>
      <c r="J48" s="197">
        <v>36.340000000000003</v>
      </c>
      <c r="K48" s="197">
        <v>181.08</v>
      </c>
      <c r="L48" s="197">
        <v>7.5</v>
      </c>
      <c r="M48" s="197">
        <v>1.68</v>
      </c>
      <c r="N48" s="197">
        <v>0.86</v>
      </c>
      <c r="O48" s="197">
        <v>2.4700000000000002</v>
      </c>
      <c r="P48" s="197">
        <v>0.69</v>
      </c>
      <c r="Q48" s="197">
        <v>4.66</v>
      </c>
      <c r="R48" s="197">
        <v>0.63</v>
      </c>
      <c r="S48" s="197">
        <v>6.76</v>
      </c>
      <c r="T48" s="197">
        <v>0</v>
      </c>
      <c r="U48" s="197">
        <v>1.75</v>
      </c>
      <c r="V48" s="197">
        <v>0.28000000000000003</v>
      </c>
      <c r="W48" s="197">
        <v>4.6100000000000003</v>
      </c>
      <c r="X48" s="197">
        <v>2.19</v>
      </c>
      <c r="Y48" s="197">
        <v>0</v>
      </c>
      <c r="Z48" s="197">
        <v>2.65</v>
      </c>
      <c r="AA48" s="197">
        <v>1.0900000000000001</v>
      </c>
      <c r="AB48" s="197">
        <v>0</v>
      </c>
      <c r="AC48" s="197">
        <v>2.65</v>
      </c>
      <c r="AD48" s="197">
        <v>12.46</v>
      </c>
      <c r="AE48" s="197">
        <v>0</v>
      </c>
      <c r="AF48" s="197">
        <v>0</v>
      </c>
      <c r="AG48" s="197">
        <v>31.28</v>
      </c>
      <c r="AH48" s="197">
        <v>0</v>
      </c>
      <c r="AI48" s="197">
        <v>15.56</v>
      </c>
      <c r="AJ48" s="197">
        <v>0</v>
      </c>
      <c r="AK48" s="197">
        <v>24.38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27.67</v>
      </c>
      <c r="H49" s="197">
        <v>0</v>
      </c>
      <c r="I49" s="197">
        <v>0</v>
      </c>
      <c r="J49" s="197">
        <v>36.340000000000003</v>
      </c>
      <c r="K49" s="197">
        <v>147.26</v>
      </c>
      <c r="L49" s="197">
        <v>7.5</v>
      </c>
      <c r="M49" s="197">
        <v>1.68</v>
      </c>
      <c r="N49" s="197">
        <v>0.86</v>
      </c>
      <c r="O49" s="197">
        <v>2.4700000000000002</v>
      </c>
      <c r="P49" s="197">
        <v>0.69</v>
      </c>
      <c r="Q49" s="197">
        <v>4.91</v>
      </c>
      <c r="R49" s="197">
        <v>0.63</v>
      </c>
      <c r="S49" s="197">
        <v>6.76</v>
      </c>
      <c r="T49" s="197">
        <v>0</v>
      </c>
      <c r="U49" s="197">
        <v>1.75</v>
      </c>
      <c r="V49" s="197">
        <v>0</v>
      </c>
      <c r="W49" s="197">
        <v>0.62</v>
      </c>
      <c r="X49" s="197">
        <v>2.19</v>
      </c>
      <c r="Y49" s="197">
        <v>0</v>
      </c>
      <c r="Z49" s="197">
        <v>2.65</v>
      </c>
      <c r="AA49" s="197">
        <v>1.0900000000000001</v>
      </c>
      <c r="AB49" s="197">
        <v>0</v>
      </c>
      <c r="AC49" s="197">
        <v>2.65</v>
      </c>
      <c r="AD49" s="197">
        <v>12.46</v>
      </c>
      <c r="AE49" s="197">
        <v>0</v>
      </c>
      <c r="AF49" s="197">
        <v>0</v>
      </c>
      <c r="AG49" s="197">
        <v>31.28</v>
      </c>
      <c r="AH49" s="197">
        <v>0</v>
      </c>
      <c r="AI49" s="197">
        <v>15.56</v>
      </c>
      <c r="AJ49" s="197">
        <v>0</v>
      </c>
      <c r="AK49" s="197">
        <v>24.38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27.67</v>
      </c>
      <c r="H50" s="197">
        <v>0</v>
      </c>
      <c r="I50" s="197">
        <v>0</v>
      </c>
      <c r="J50" s="197">
        <v>36.340000000000003</v>
      </c>
      <c r="K50" s="197">
        <v>147.26</v>
      </c>
      <c r="L50" s="197">
        <v>7.5</v>
      </c>
      <c r="M50" s="197">
        <v>1.68</v>
      </c>
      <c r="N50" s="197">
        <v>0.86</v>
      </c>
      <c r="O50" s="197">
        <v>2.4700000000000002</v>
      </c>
      <c r="P50" s="197">
        <v>0.69</v>
      </c>
      <c r="Q50" s="197">
        <v>4.91</v>
      </c>
      <c r="R50" s="197">
        <v>0.63</v>
      </c>
      <c r="S50" s="197">
        <v>6.76</v>
      </c>
      <c r="T50" s="197">
        <v>0</v>
      </c>
      <c r="U50" s="197">
        <v>1.75</v>
      </c>
      <c r="V50" s="197">
        <v>0</v>
      </c>
      <c r="W50" s="197">
        <v>0.62</v>
      </c>
      <c r="X50" s="197">
        <v>2.19</v>
      </c>
      <c r="Y50" s="197">
        <v>0</v>
      </c>
      <c r="Z50" s="197">
        <v>2.65</v>
      </c>
      <c r="AA50" s="197">
        <v>1.0900000000000001</v>
      </c>
      <c r="AB50" s="197">
        <v>0</v>
      </c>
      <c r="AC50" s="197">
        <v>3.18</v>
      </c>
      <c r="AD50" s="197">
        <v>12.46</v>
      </c>
      <c r="AE50" s="197">
        <v>0</v>
      </c>
      <c r="AF50" s="197">
        <v>0</v>
      </c>
      <c r="AG50" s="197">
        <v>31.28</v>
      </c>
      <c r="AH50" s="197">
        <v>0</v>
      </c>
      <c r="AI50" s="197">
        <v>15.56</v>
      </c>
      <c r="AJ50" s="197">
        <v>0</v>
      </c>
      <c r="AK50" s="197">
        <v>24.38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27.67</v>
      </c>
      <c r="H51" s="197">
        <v>0</v>
      </c>
      <c r="I51" s="197">
        <v>0</v>
      </c>
      <c r="J51" s="197">
        <v>36.340000000000003</v>
      </c>
      <c r="K51" s="197">
        <v>156.91999999999999</v>
      </c>
      <c r="L51" s="197">
        <v>7.5</v>
      </c>
      <c r="M51" s="197">
        <v>1.68</v>
      </c>
      <c r="N51" s="197">
        <v>0.86</v>
      </c>
      <c r="O51" s="197">
        <v>2.4700000000000002</v>
      </c>
      <c r="P51" s="197">
        <v>0.69</v>
      </c>
      <c r="Q51" s="197">
        <v>4.91</v>
      </c>
      <c r="R51" s="197">
        <v>0.63</v>
      </c>
      <c r="S51" s="197">
        <v>6.76</v>
      </c>
      <c r="T51" s="197">
        <v>0</v>
      </c>
      <c r="U51" s="197">
        <v>1.75</v>
      </c>
      <c r="V51" s="197">
        <v>0</v>
      </c>
      <c r="W51" s="197">
        <v>0.62</v>
      </c>
      <c r="X51" s="197">
        <v>2.19</v>
      </c>
      <c r="Y51" s="197">
        <v>0</v>
      </c>
      <c r="Z51" s="197">
        <v>2.65</v>
      </c>
      <c r="AA51" s="197">
        <v>1.0900000000000001</v>
      </c>
      <c r="AB51" s="197">
        <v>0</v>
      </c>
      <c r="AC51" s="197">
        <v>3.18</v>
      </c>
      <c r="AD51" s="197">
        <v>12.46</v>
      </c>
      <c r="AE51" s="197">
        <v>0</v>
      </c>
      <c r="AF51" s="197">
        <v>0</v>
      </c>
      <c r="AG51" s="197">
        <v>31.28</v>
      </c>
      <c r="AH51" s="197">
        <v>0</v>
      </c>
      <c r="AI51" s="197">
        <v>15.56</v>
      </c>
      <c r="AJ51" s="197">
        <v>0</v>
      </c>
      <c r="AK51" s="197">
        <v>24.38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27.67</v>
      </c>
      <c r="H52" s="197">
        <v>0</v>
      </c>
      <c r="I52" s="197">
        <v>0</v>
      </c>
      <c r="J52" s="197">
        <v>36.340000000000003</v>
      </c>
      <c r="K52" s="197">
        <v>156.91999999999999</v>
      </c>
      <c r="L52" s="197">
        <v>7.5</v>
      </c>
      <c r="M52" s="197">
        <v>1.68</v>
      </c>
      <c r="N52" s="197">
        <v>0.86</v>
      </c>
      <c r="O52" s="197">
        <v>2.4700000000000002</v>
      </c>
      <c r="P52" s="197">
        <v>0.69</v>
      </c>
      <c r="Q52" s="197">
        <v>4.91</v>
      </c>
      <c r="R52" s="197">
        <v>0.63</v>
      </c>
      <c r="S52" s="197">
        <v>6.76</v>
      </c>
      <c r="T52" s="197">
        <v>0</v>
      </c>
      <c r="U52" s="197">
        <v>1.75</v>
      </c>
      <c r="V52" s="197">
        <v>0</v>
      </c>
      <c r="W52" s="197">
        <v>0.62</v>
      </c>
      <c r="X52" s="197">
        <v>2.19</v>
      </c>
      <c r="Y52" s="197">
        <v>0</v>
      </c>
      <c r="Z52" s="197">
        <v>2.65</v>
      </c>
      <c r="AA52" s="197">
        <v>1.0900000000000001</v>
      </c>
      <c r="AB52" s="197">
        <v>0</v>
      </c>
      <c r="AC52" s="197">
        <v>3.18</v>
      </c>
      <c r="AD52" s="197">
        <v>12.46</v>
      </c>
      <c r="AE52" s="197">
        <v>0</v>
      </c>
      <c r="AF52" s="197">
        <v>0</v>
      </c>
      <c r="AG52" s="197">
        <v>31.28</v>
      </c>
      <c r="AH52" s="197">
        <v>0</v>
      </c>
      <c r="AI52" s="197">
        <v>15.56</v>
      </c>
      <c r="AJ52" s="197">
        <v>0</v>
      </c>
      <c r="AK52" s="197">
        <v>20.18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27.67</v>
      </c>
      <c r="H53" s="197">
        <v>0</v>
      </c>
      <c r="I53" s="197">
        <v>0</v>
      </c>
      <c r="J53" s="197">
        <v>36.340000000000003</v>
      </c>
      <c r="K53" s="197">
        <v>147.26</v>
      </c>
      <c r="L53" s="197">
        <v>7.5</v>
      </c>
      <c r="M53" s="197">
        <v>1.68</v>
      </c>
      <c r="N53" s="197">
        <v>0.86</v>
      </c>
      <c r="O53" s="197">
        <v>2.4700000000000002</v>
      </c>
      <c r="P53" s="197">
        <v>0.69</v>
      </c>
      <c r="Q53" s="197">
        <v>4.91</v>
      </c>
      <c r="R53" s="197">
        <v>0.63</v>
      </c>
      <c r="S53" s="197">
        <v>6.76</v>
      </c>
      <c r="T53" s="197">
        <v>0</v>
      </c>
      <c r="U53" s="197">
        <v>1.75</v>
      </c>
      <c r="V53" s="197">
        <v>0.17</v>
      </c>
      <c r="W53" s="197">
        <v>0.62</v>
      </c>
      <c r="X53" s="197">
        <v>2.19</v>
      </c>
      <c r="Y53" s="197">
        <v>0</v>
      </c>
      <c r="Z53" s="197">
        <v>2.65</v>
      </c>
      <c r="AA53" s="197">
        <v>1.0900000000000001</v>
      </c>
      <c r="AB53" s="197">
        <v>0</v>
      </c>
      <c r="AC53" s="197">
        <v>3.18</v>
      </c>
      <c r="AD53" s="197">
        <v>12.46</v>
      </c>
      <c r="AE53" s="197">
        <v>0</v>
      </c>
      <c r="AF53" s="197">
        <v>0</v>
      </c>
      <c r="AG53" s="197">
        <v>31.28</v>
      </c>
      <c r="AH53" s="197">
        <v>0</v>
      </c>
      <c r="AI53" s="197">
        <v>15.56</v>
      </c>
      <c r="AJ53" s="197">
        <v>0</v>
      </c>
      <c r="AK53" s="197">
        <v>20.18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27.67</v>
      </c>
      <c r="H54" s="197">
        <v>0</v>
      </c>
      <c r="I54" s="197">
        <v>0</v>
      </c>
      <c r="J54" s="197">
        <v>36.340000000000003</v>
      </c>
      <c r="K54" s="197">
        <v>147.26</v>
      </c>
      <c r="L54" s="197">
        <v>7.5</v>
      </c>
      <c r="M54" s="197">
        <v>1.68</v>
      </c>
      <c r="N54" s="197">
        <v>0.86</v>
      </c>
      <c r="O54" s="197">
        <v>2.4700000000000002</v>
      </c>
      <c r="P54" s="197">
        <v>0.69</v>
      </c>
      <c r="Q54" s="197">
        <v>4.91</v>
      </c>
      <c r="R54" s="197">
        <v>0.63</v>
      </c>
      <c r="S54" s="197">
        <v>6.76</v>
      </c>
      <c r="T54" s="197">
        <v>0</v>
      </c>
      <c r="U54" s="197">
        <v>1.75</v>
      </c>
      <c r="V54" s="197">
        <v>0.17</v>
      </c>
      <c r="W54" s="197">
        <v>0.62</v>
      </c>
      <c r="X54" s="197">
        <v>2.19</v>
      </c>
      <c r="Y54" s="197">
        <v>0</v>
      </c>
      <c r="Z54" s="197">
        <v>2.65</v>
      </c>
      <c r="AA54" s="197">
        <v>1.0900000000000001</v>
      </c>
      <c r="AB54" s="197">
        <v>0</v>
      </c>
      <c r="AC54" s="197">
        <v>3.18</v>
      </c>
      <c r="AD54" s="197">
        <v>12.46</v>
      </c>
      <c r="AE54" s="197">
        <v>0</v>
      </c>
      <c r="AF54" s="197">
        <v>0</v>
      </c>
      <c r="AG54" s="197">
        <v>31.28</v>
      </c>
      <c r="AH54" s="197">
        <v>0</v>
      </c>
      <c r="AI54" s="197">
        <v>15.56</v>
      </c>
      <c r="AJ54" s="197">
        <v>0</v>
      </c>
      <c r="AK54" s="197">
        <v>20.18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27.67</v>
      </c>
      <c r="H55" s="197">
        <v>0</v>
      </c>
      <c r="I55" s="197">
        <v>0</v>
      </c>
      <c r="J55" s="197">
        <v>36.340000000000003</v>
      </c>
      <c r="K55" s="197">
        <v>118.26</v>
      </c>
      <c r="L55" s="197">
        <v>7.5</v>
      </c>
      <c r="M55" s="197">
        <v>1.68</v>
      </c>
      <c r="N55" s="197">
        <v>0.86</v>
      </c>
      <c r="O55" s="197">
        <v>2.4700000000000002</v>
      </c>
      <c r="P55" s="197">
        <v>0.69</v>
      </c>
      <c r="Q55" s="197">
        <v>4.92</v>
      </c>
      <c r="R55" s="197">
        <v>0.63</v>
      </c>
      <c r="S55" s="197">
        <v>6.59</v>
      </c>
      <c r="T55" s="197">
        <v>0</v>
      </c>
      <c r="U55" s="197">
        <v>1.75</v>
      </c>
      <c r="V55" s="197">
        <v>0.17</v>
      </c>
      <c r="W55" s="197">
        <v>0.62</v>
      </c>
      <c r="X55" s="197">
        <v>2.19</v>
      </c>
      <c r="Y55" s="197">
        <v>0</v>
      </c>
      <c r="Z55" s="197">
        <v>2.65</v>
      </c>
      <c r="AA55" s="197">
        <v>1.0900000000000001</v>
      </c>
      <c r="AB55" s="197">
        <v>0</v>
      </c>
      <c r="AC55" s="197">
        <v>3.76</v>
      </c>
      <c r="AD55" s="197">
        <v>12.46</v>
      </c>
      <c r="AE55" s="197">
        <v>0</v>
      </c>
      <c r="AF55" s="197">
        <v>0</v>
      </c>
      <c r="AG55" s="197">
        <v>31.85</v>
      </c>
      <c r="AH55" s="197">
        <v>0</v>
      </c>
      <c r="AI55" s="197">
        <v>15.56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27.67</v>
      </c>
      <c r="H56" s="197">
        <v>0</v>
      </c>
      <c r="I56" s="197">
        <v>0</v>
      </c>
      <c r="J56" s="197">
        <v>36.340000000000003</v>
      </c>
      <c r="K56" s="197">
        <v>118.26</v>
      </c>
      <c r="L56" s="197">
        <v>7.5</v>
      </c>
      <c r="M56" s="197">
        <v>1.68</v>
      </c>
      <c r="N56" s="197">
        <v>0.86</v>
      </c>
      <c r="O56" s="197">
        <v>2.4700000000000002</v>
      </c>
      <c r="P56" s="197">
        <v>0.69</v>
      </c>
      <c r="Q56" s="197">
        <v>4.92</v>
      </c>
      <c r="R56" s="197">
        <v>0.63</v>
      </c>
      <c r="S56" s="197">
        <v>6.76</v>
      </c>
      <c r="T56" s="197">
        <v>0</v>
      </c>
      <c r="U56" s="197">
        <v>1.75</v>
      </c>
      <c r="V56" s="197">
        <v>0.17</v>
      </c>
      <c r="W56" s="197">
        <v>0.62</v>
      </c>
      <c r="X56" s="197">
        <v>2.19</v>
      </c>
      <c r="Y56" s="197">
        <v>0</v>
      </c>
      <c r="Z56" s="197">
        <v>2.65</v>
      </c>
      <c r="AA56" s="197">
        <v>1.0900000000000001</v>
      </c>
      <c r="AB56" s="197">
        <v>0</v>
      </c>
      <c r="AC56" s="197">
        <v>3.76</v>
      </c>
      <c r="AD56" s="197">
        <v>12.46</v>
      </c>
      <c r="AE56" s="197">
        <v>0</v>
      </c>
      <c r="AF56" s="197">
        <v>0</v>
      </c>
      <c r="AG56" s="197">
        <v>31.85</v>
      </c>
      <c r="AH56" s="197">
        <v>0</v>
      </c>
      <c r="AI56" s="197">
        <v>15.56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27.67</v>
      </c>
      <c r="H57" s="197">
        <v>0</v>
      </c>
      <c r="I57" s="197">
        <v>0</v>
      </c>
      <c r="J57" s="197">
        <v>36.340000000000003</v>
      </c>
      <c r="K57" s="197">
        <v>118.27</v>
      </c>
      <c r="L57" s="197">
        <v>7.63</v>
      </c>
      <c r="M57" s="197">
        <v>1.68</v>
      </c>
      <c r="N57" s="197">
        <v>0.86</v>
      </c>
      <c r="O57" s="197">
        <v>2.4700000000000002</v>
      </c>
      <c r="P57" s="197">
        <v>0.69</v>
      </c>
      <c r="Q57" s="197">
        <v>4.92</v>
      </c>
      <c r="R57" s="197">
        <v>1.23</v>
      </c>
      <c r="S57" s="197">
        <v>6.76</v>
      </c>
      <c r="T57" s="197">
        <v>0</v>
      </c>
      <c r="U57" s="197">
        <v>1.75</v>
      </c>
      <c r="V57" s="197">
        <v>0.17</v>
      </c>
      <c r="W57" s="197">
        <v>0.62</v>
      </c>
      <c r="X57" s="197">
        <v>2.19</v>
      </c>
      <c r="Y57" s="197">
        <v>0</v>
      </c>
      <c r="Z57" s="197">
        <v>2.65</v>
      </c>
      <c r="AA57" s="197">
        <v>1.0900000000000001</v>
      </c>
      <c r="AB57" s="197">
        <v>0</v>
      </c>
      <c r="AC57" s="197">
        <v>3.76</v>
      </c>
      <c r="AD57" s="197">
        <v>12.46</v>
      </c>
      <c r="AE57" s="197">
        <v>0</v>
      </c>
      <c r="AF57" s="197">
        <v>0</v>
      </c>
      <c r="AG57" s="197">
        <v>31.85</v>
      </c>
      <c r="AH57" s="197">
        <v>0</v>
      </c>
      <c r="AI57" s="197">
        <v>15.56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27.67</v>
      </c>
      <c r="H58" s="197">
        <v>0</v>
      </c>
      <c r="I58" s="197">
        <v>0</v>
      </c>
      <c r="J58" s="197">
        <v>36.340000000000003</v>
      </c>
      <c r="K58" s="197">
        <v>94.11</v>
      </c>
      <c r="L58" s="197">
        <v>7.5</v>
      </c>
      <c r="M58" s="197">
        <v>1.68</v>
      </c>
      <c r="N58" s="197">
        <v>0.86</v>
      </c>
      <c r="O58" s="197">
        <v>2.4700000000000002</v>
      </c>
      <c r="P58" s="197">
        <v>0.69</v>
      </c>
      <c r="Q58" s="197">
        <v>4.92</v>
      </c>
      <c r="R58" s="197">
        <v>0.63</v>
      </c>
      <c r="S58" s="197">
        <v>6.76</v>
      </c>
      <c r="T58" s="197">
        <v>0</v>
      </c>
      <c r="U58" s="197">
        <v>1.75</v>
      </c>
      <c r="V58" s="197">
        <v>0.17</v>
      </c>
      <c r="W58" s="197">
        <v>0.62</v>
      </c>
      <c r="X58" s="197">
        <v>2.19</v>
      </c>
      <c r="Y58" s="197">
        <v>0</v>
      </c>
      <c r="Z58" s="197">
        <v>2.65</v>
      </c>
      <c r="AA58" s="197">
        <v>1.0900000000000001</v>
      </c>
      <c r="AB58" s="197">
        <v>0</v>
      </c>
      <c r="AC58" s="197">
        <v>3.76</v>
      </c>
      <c r="AD58" s="197">
        <v>12.46</v>
      </c>
      <c r="AE58" s="197">
        <v>0</v>
      </c>
      <c r="AF58" s="197">
        <v>0</v>
      </c>
      <c r="AG58" s="197">
        <v>31.85</v>
      </c>
      <c r="AH58" s="197">
        <v>0</v>
      </c>
      <c r="AI58" s="197">
        <v>15.56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27.67</v>
      </c>
      <c r="H59" s="197">
        <v>0</v>
      </c>
      <c r="I59" s="197">
        <v>0</v>
      </c>
      <c r="J59" s="197">
        <v>36.1</v>
      </c>
      <c r="K59" s="197">
        <v>79.62</v>
      </c>
      <c r="L59" s="197">
        <v>7.43</v>
      </c>
      <c r="M59" s="197">
        <v>1.68</v>
      </c>
      <c r="N59" s="197">
        <v>0.86</v>
      </c>
      <c r="O59" s="197">
        <v>2.4700000000000002</v>
      </c>
      <c r="P59" s="197">
        <v>0.69</v>
      </c>
      <c r="Q59" s="197">
        <v>5.57</v>
      </c>
      <c r="R59" s="197">
        <v>0.63</v>
      </c>
      <c r="S59" s="197">
        <v>6.76</v>
      </c>
      <c r="T59" s="197">
        <v>0</v>
      </c>
      <c r="U59" s="197">
        <v>1.75</v>
      </c>
      <c r="V59" s="197">
        <v>0.17</v>
      </c>
      <c r="W59" s="197">
        <v>0.62</v>
      </c>
      <c r="X59" s="197">
        <v>2.19</v>
      </c>
      <c r="Y59" s="197">
        <v>0</v>
      </c>
      <c r="Z59" s="197">
        <v>2.65</v>
      </c>
      <c r="AA59" s="197">
        <v>1.0900000000000001</v>
      </c>
      <c r="AB59" s="197">
        <v>0</v>
      </c>
      <c r="AC59" s="197">
        <v>3.76</v>
      </c>
      <c r="AD59" s="197">
        <v>12.46</v>
      </c>
      <c r="AE59" s="197">
        <v>0</v>
      </c>
      <c r="AF59" s="197">
        <v>0</v>
      </c>
      <c r="AG59" s="197">
        <v>31.85</v>
      </c>
      <c r="AH59" s="197">
        <v>0</v>
      </c>
      <c r="AI59" s="197">
        <v>15.56</v>
      </c>
      <c r="AJ59" s="197">
        <v>0</v>
      </c>
      <c r="AK59" s="197">
        <v>19.61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27.67</v>
      </c>
      <c r="H60" s="197">
        <v>0</v>
      </c>
      <c r="I60" s="197">
        <v>0</v>
      </c>
      <c r="J60" s="197">
        <v>36.1</v>
      </c>
      <c r="K60" s="197">
        <v>60.29</v>
      </c>
      <c r="L60" s="197">
        <v>7.43</v>
      </c>
      <c r="M60" s="197">
        <v>1.68</v>
      </c>
      <c r="N60" s="197">
        <v>0.86</v>
      </c>
      <c r="O60" s="197">
        <v>2.4700000000000002</v>
      </c>
      <c r="P60" s="197">
        <v>0.69</v>
      </c>
      <c r="Q60" s="197">
        <v>4.91</v>
      </c>
      <c r="R60" s="197">
        <v>0.63</v>
      </c>
      <c r="S60" s="197">
        <v>6.76</v>
      </c>
      <c r="T60" s="197">
        <v>0</v>
      </c>
      <c r="U60" s="197">
        <v>1.75</v>
      </c>
      <c r="V60" s="197">
        <v>0.17</v>
      </c>
      <c r="W60" s="197">
        <v>0.62</v>
      </c>
      <c r="X60" s="197">
        <v>2.19</v>
      </c>
      <c r="Y60" s="197">
        <v>0</v>
      </c>
      <c r="Z60" s="197">
        <v>2.65</v>
      </c>
      <c r="AA60" s="197">
        <v>1.0900000000000001</v>
      </c>
      <c r="AB60" s="197">
        <v>0</v>
      </c>
      <c r="AC60" s="197">
        <v>3.76</v>
      </c>
      <c r="AD60" s="197">
        <v>12.46</v>
      </c>
      <c r="AE60" s="197">
        <v>0</v>
      </c>
      <c r="AF60" s="197">
        <v>0</v>
      </c>
      <c r="AG60" s="197">
        <v>31.85</v>
      </c>
      <c r="AH60" s="197">
        <v>0</v>
      </c>
      <c r="AI60" s="197">
        <v>15.56</v>
      </c>
      <c r="AJ60" s="197">
        <v>0</v>
      </c>
      <c r="AK60" s="197">
        <v>19.61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27.67</v>
      </c>
      <c r="H61" s="197">
        <v>0</v>
      </c>
      <c r="I61" s="197">
        <v>0</v>
      </c>
      <c r="J61" s="197">
        <v>36.1</v>
      </c>
      <c r="K61" s="197">
        <v>108.61</v>
      </c>
      <c r="L61" s="197">
        <v>7.43</v>
      </c>
      <c r="M61" s="197">
        <v>1.68</v>
      </c>
      <c r="N61" s="197">
        <v>0.86</v>
      </c>
      <c r="O61" s="197">
        <v>2.4700000000000002</v>
      </c>
      <c r="P61" s="197">
        <v>0.69</v>
      </c>
      <c r="Q61" s="197">
        <v>4.91</v>
      </c>
      <c r="R61" s="197">
        <v>0.63</v>
      </c>
      <c r="S61" s="197">
        <v>6.76</v>
      </c>
      <c r="T61" s="197">
        <v>0</v>
      </c>
      <c r="U61" s="197">
        <v>1.75</v>
      </c>
      <c r="V61" s="197">
        <v>0.17</v>
      </c>
      <c r="W61" s="197">
        <v>0.62</v>
      </c>
      <c r="X61" s="197">
        <v>2.19</v>
      </c>
      <c r="Y61" s="197">
        <v>0</v>
      </c>
      <c r="Z61" s="197">
        <v>2.65</v>
      </c>
      <c r="AA61" s="197">
        <v>1.0900000000000001</v>
      </c>
      <c r="AB61" s="197">
        <v>0</v>
      </c>
      <c r="AC61" s="197">
        <v>3.76</v>
      </c>
      <c r="AD61" s="197">
        <v>12.46</v>
      </c>
      <c r="AE61" s="197">
        <v>0</v>
      </c>
      <c r="AF61" s="197">
        <v>0</v>
      </c>
      <c r="AG61" s="197">
        <v>31.85</v>
      </c>
      <c r="AH61" s="197">
        <v>0</v>
      </c>
      <c r="AI61" s="197">
        <v>15.56</v>
      </c>
      <c r="AJ61" s="197">
        <v>0</v>
      </c>
      <c r="AK61" s="197">
        <v>20.18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27.67</v>
      </c>
      <c r="H62" s="197">
        <v>0</v>
      </c>
      <c r="I62" s="197">
        <v>0</v>
      </c>
      <c r="J62" s="197">
        <v>36.1</v>
      </c>
      <c r="K62" s="197">
        <v>79.23</v>
      </c>
      <c r="L62" s="197">
        <v>7.43</v>
      </c>
      <c r="M62" s="197">
        <v>1.68</v>
      </c>
      <c r="N62" s="197">
        <v>0.86</v>
      </c>
      <c r="O62" s="197">
        <v>2.4700000000000002</v>
      </c>
      <c r="P62" s="197">
        <v>0.69</v>
      </c>
      <c r="Q62" s="197">
        <v>4.91</v>
      </c>
      <c r="R62" s="197">
        <v>0.63</v>
      </c>
      <c r="S62" s="197">
        <v>6.76</v>
      </c>
      <c r="T62" s="197">
        <v>0</v>
      </c>
      <c r="U62" s="197">
        <v>1.75</v>
      </c>
      <c r="V62" s="197">
        <v>0.17</v>
      </c>
      <c r="W62" s="197">
        <v>0.62</v>
      </c>
      <c r="X62" s="197">
        <v>2.19</v>
      </c>
      <c r="Y62" s="197">
        <v>0</v>
      </c>
      <c r="Z62" s="197">
        <v>2.65</v>
      </c>
      <c r="AA62" s="197">
        <v>1.0900000000000001</v>
      </c>
      <c r="AB62" s="197">
        <v>0</v>
      </c>
      <c r="AC62" s="197">
        <v>3.76</v>
      </c>
      <c r="AD62" s="197">
        <v>12.46</v>
      </c>
      <c r="AE62" s="197">
        <v>0</v>
      </c>
      <c r="AF62" s="197">
        <v>0</v>
      </c>
      <c r="AG62" s="197">
        <v>31.85</v>
      </c>
      <c r="AH62" s="197">
        <v>0</v>
      </c>
      <c r="AI62" s="197">
        <v>15.56</v>
      </c>
      <c r="AJ62" s="197">
        <v>0</v>
      </c>
      <c r="AK62" s="197">
        <v>20.18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27.67</v>
      </c>
      <c r="H63" s="197">
        <v>0</v>
      </c>
      <c r="I63" s="197">
        <v>0</v>
      </c>
      <c r="J63" s="197">
        <v>36.1</v>
      </c>
      <c r="K63" s="197">
        <v>60.29</v>
      </c>
      <c r="L63" s="197">
        <v>7.43</v>
      </c>
      <c r="M63" s="197">
        <v>6.26</v>
      </c>
      <c r="N63" s="197">
        <v>0.86</v>
      </c>
      <c r="O63" s="197">
        <v>2.4700000000000002</v>
      </c>
      <c r="P63" s="197">
        <v>0.69</v>
      </c>
      <c r="Q63" s="197">
        <v>4.91</v>
      </c>
      <c r="R63" s="197">
        <v>0.63</v>
      </c>
      <c r="S63" s="197">
        <v>6.76</v>
      </c>
      <c r="T63" s="197">
        <v>0</v>
      </c>
      <c r="U63" s="197">
        <v>1.75</v>
      </c>
      <c r="V63" s="197">
        <v>0.17</v>
      </c>
      <c r="W63" s="197">
        <v>0.62</v>
      </c>
      <c r="X63" s="197">
        <v>2.19</v>
      </c>
      <c r="Y63" s="197">
        <v>0</v>
      </c>
      <c r="Z63" s="197">
        <v>2.65</v>
      </c>
      <c r="AA63" s="197">
        <v>1.0900000000000001</v>
      </c>
      <c r="AB63" s="197">
        <v>0</v>
      </c>
      <c r="AC63" s="197">
        <v>3.18</v>
      </c>
      <c r="AD63" s="197">
        <v>12.46</v>
      </c>
      <c r="AE63" s="197">
        <v>0</v>
      </c>
      <c r="AF63" s="197">
        <v>0</v>
      </c>
      <c r="AG63" s="197">
        <v>31.85</v>
      </c>
      <c r="AH63" s="197">
        <v>0</v>
      </c>
      <c r="AI63" s="197">
        <v>15.56</v>
      </c>
      <c r="AJ63" s="197">
        <v>0</v>
      </c>
      <c r="AK63" s="197">
        <v>20.18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27.67</v>
      </c>
      <c r="H64" s="197">
        <v>0</v>
      </c>
      <c r="I64" s="197">
        <v>0</v>
      </c>
      <c r="J64" s="197">
        <v>36.1</v>
      </c>
      <c r="K64" s="197">
        <v>40.97</v>
      </c>
      <c r="L64" s="197">
        <v>7.43</v>
      </c>
      <c r="M64" s="197">
        <v>6.91</v>
      </c>
      <c r="N64" s="197">
        <v>0.86</v>
      </c>
      <c r="O64" s="197">
        <v>2.4700000000000002</v>
      </c>
      <c r="P64" s="197">
        <v>0.69</v>
      </c>
      <c r="Q64" s="197">
        <v>4.91</v>
      </c>
      <c r="R64" s="197">
        <v>0.63</v>
      </c>
      <c r="S64" s="197">
        <v>6.76</v>
      </c>
      <c r="T64" s="197">
        <v>0</v>
      </c>
      <c r="U64" s="197">
        <v>1.75</v>
      </c>
      <c r="V64" s="197">
        <v>0.17</v>
      </c>
      <c r="W64" s="197">
        <v>0.62</v>
      </c>
      <c r="X64" s="197">
        <v>2.19</v>
      </c>
      <c r="Y64" s="197">
        <v>0</v>
      </c>
      <c r="Z64" s="197">
        <v>2.65</v>
      </c>
      <c r="AA64" s="197">
        <v>1.0900000000000001</v>
      </c>
      <c r="AB64" s="197">
        <v>0</v>
      </c>
      <c r="AC64" s="197">
        <v>3.18</v>
      </c>
      <c r="AD64" s="197">
        <v>12.46</v>
      </c>
      <c r="AE64" s="197">
        <v>0</v>
      </c>
      <c r="AF64" s="197">
        <v>0</v>
      </c>
      <c r="AG64" s="197">
        <v>31.85</v>
      </c>
      <c r="AH64" s="197">
        <v>0</v>
      </c>
      <c r="AI64" s="197">
        <v>15.56</v>
      </c>
      <c r="AJ64" s="197">
        <v>0</v>
      </c>
      <c r="AK64" s="197">
        <v>20.18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27.67</v>
      </c>
      <c r="H65" s="197">
        <v>0</v>
      </c>
      <c r="I65" s="197">
        <v>0</v>
      </c>
      <c r="J65" s="197">
        <v>36.1</v>
      </c>
      <c r="K65" s="197">
        <v>40.96</v>
      </c>
      <c r="L65" s="197">
        <v>7.43</v>
      </c>
      <c r="M65" s="197">
        <v>19.329999999999998</v>
      </c>
      <c r="N65" s="197">
        <v>0.86</v>
      </c>
      <c r="O65" s="197">
        <v>2.4700000000000002</v>
      </c>
      <c r="P65" s="197">
        <v>0.69</v>
      </c>
      <c r="Q65" s="197">
        <v>4.91</v>
      </c>
      <c r="R65" s="197">
        <v>0.63</v>
      </c>
      <c r="S65" s="197">
        <v>6.76</v>
      </c>
      <c r="T65" s="197">
        <v>0</v>
      </c>
      <c r="U65" s="197">
        <v>1.75</v>
      </c>
      <c r="V65" s="197">
        <v>0.17</v>
      </c>
      <c r="W65" s="197">
        <v>0.62</v>
      </c>
      <c r="X65" s="197">
        <v>2.19</v>
      </c>
      <c r="Y65" s="197">
        <v>0</v>
      </c>
      <c r="Z65" s="197">
        <v>2.65</v>
      </c>
      <c r="AA65" s="197">
        <v>1.0900000000000001</v>
      </c>
      <c r="AB65" s="197">
        <v>0</v>
      </c>
      <c r="AC65" s="197">
        <v>3.18</v>
      </c>
      <c r="AD65" s="197">
        <v>12.46</v>
      </c>
      <c r="AE65" s="197">
        <v>0</v>
      </c>
      <c r="AF65" s="197">
        <v>0</v>
      </c>
      <c r="AG65" s="197">
        <v>31.85</v>
      </c>
      <c r="AH65" s="197">
        <v>0</v>
      </c>
      <c r="AI65" s="197">
        <v>15.56</v>
      </c>
      <c r="AJ65" s="197">
        <v>0</v>
      </c>
      <c r="AK65" s="197">
        <v>24.38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27.67</v>
      </c>
      <c r="H66" s="197">
        <v>0</v>
      </c>
      <c r="I66" s="197">
        <v>0</v>
      </c>
      <c r="J66" s="197">
        <v>36.1</v>
      </c>
      <c r="K66" s="197">
        <v>26.47</v>
      </c>
      <c r="L66" s="197">
        <v>7.43</v>
      </c>
      <c r="M66" s="197">
        <v>19.329999999999998</v>
      </c>
      <c r="N66" s="197">
        <v>0.86</v>
      </c>
      <c r="O66" s="197">
        <v>2.4700000000000002</v>
      </c>
      <c r="P66" s="197">
        <v>0.69</v>
      </c>
      <c r="Q66" s="197">
        <v>4.91</v>
      </c>
      <c r="R66" s="197">
        <v>0.63</v>
      </c>
      <c r="S66" s="197">
        <v>6.76</v>
      </c>
      <c r="T66" s="197">
        <v>0</v>
      </c>
      <c r="U66" s="197">
        <v>1.75</v>
      </c>
      <c r="V66" s="197">
        <v>0.17</v>
      </c>
      <c r="W66" s="197">
        <v>0.62</v>
      </c>
      <c r="X66" s="197">
        <v>2.19</v>
      </c>
      <c r="Y66" s="197">
        <v>0</v>
      </c>
      <c r="Z66" s="197">
        <v>2.65</v>
      </c>
      <c r="AA66" s="197">
        <v>1.0900000000000001</v>
      </c>
      <c r="AB66" s="197">
        <v>0</v>
      </c>
      <c r="AC66" s="197">
        <v>3.18</v>
      </c>
      <c r="AD66" s="197">
        <v>12.46</v>
      </c>
      <c r="AE66" s="197">
        <v>0</v>
      </c>
      <c r="AF66" s="197">
        <v>0</v>
      </c>
      <c r="AG66" s="197">
        <v>31.85</v>
      </c>
      <c r="AH66" s="197">
        <v>0</v>
      </c>
      <c r="AI66" s="197">
        <v>15.56</v>
      </c>
      <c r="AJ66" s="197">
        <v>0</v>
      </c>
      <c r="AK66" s="197">
        <v>24.38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27.67</v>
      </c>
      <c r="H67" s="197">
        <v>0</v>
      </c>
      <c r="I67" s="197">
        <v>0</v>
      </c>
      <c r="J67" s="197">
        <v>36.1</v>
      </c>
      <c r="K67" s="197">
        <v>17.18</v>
      </c>
      <c r="L67" s="197">
        <v>0</v>
      </c>
      <c r="M67" s="197">
        <v>3.12</v>
      </c>
      <c r="N67" s="197">
        <v>0.86</v>
      </c>
      <c r="O67" s="197">
        <v>2.4700000000000002</v>
      </c>
      <c r="P67" s="197">
        <v>0.69</v>
      </c>
      <c r="Q67" s="197">
        <v>0.34</v>
      </c>
      <c r="R67" s="197">
        <v>0.63</v>
      </c>
      <c r="S67" s="197">
        <v>0.4</v>
      </c>
      <c r="T67" s="197">
        <v>0</v>
      </c>
      <c r="U67" s="197">
        <v>1.75</v>
      </c>
      <c r="V67" s="197">
        <v>0.17</v>
      </c>
      <c r="W67" s="197">
        <v>0.62</v>
      </c>
      <c r="X67" s="197">
        <v>1.45</v>
      </c>
      <c r="Y67" s="197">
        <v>0</v>
      </c>
      <c r="Z67" s="197">
        <v>2.65</v>
      </c>
      <c r="AA67" s="197">
        <v>1.0900000000000001</v>
      </c>
      <c r="AB67" s="197">
        <v>0</v>
      </c>
      <c r="AC67" s="197">
        <v>3.18</v>
      </c>
      <c r="AD67" s="197">
        <v>12.46</v>
      </c>
      <c r="AE67" s="197">
        <v>0</v>
      </c>
      <c r="AF67" s="197">
        <v>0</v>
      </c>
      <c r="AG67" s="197">
        <v>31.85</v>
      </c>
      <c r="AH67" s="197">
        <v>0</v>
      </c>
      <c r="AI67" s="197">
        <v>15.56</v>
      </c>
      <c r="AJ67" s="197">
        <v>0</v>
      </c>
      <c r="AK67" s="197">
        <v>24.38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27.67</v>
      </c>
      <c r="H68" s="197">
        <v>0</v>
      </c>
      <c r="I68" s="197">
        <v>0</v>
      </c>
      <c r="J68" s="197">
        <v>36.1</v>
      </c>
      <c r="K68" s="197">
        <v>17.18</v>
      </c>
      <c r="L68" s="197">
        <v>0</v>
      </c>
      <c r="M68" s="197">
        <v>2.15</v>
      </c>
      <c r="N68" s="197">
        <v>0.86</v>
      </c>
      <c r="O68" s="197">
        <v>2.4700000000000002</v>
      </c>
      <c r="P68" s="197">
        <v>0.69</v>
      </c>
      <c r="Q68" s="197">
        <v>0.28999999999999998</v>
      </c>
      <c r="R68" s="197">
        <v>0.63</v>
      </c>
      <c r="S68" s="197">
        <v>0.39</v>
      </c>
      <c r="T68" s="197">
        <v>0</v>
      </c>
      <c r="U68" s="197">
        <v>1.75</v>
      </c>
      <c r="V68" s="197">
        <v>0.17</v>
      </c>
      <c r="W68" s="197">
        <v>0.62</v>
      </c>
      <c r="X68" s="197">
        <v>1.45</v>
      </c>
      <c r="Y68" s="197">
        <v>0</v>
      </c>
      <c r="Z68" s="197">
        <v>2.65</v>
      </c>
      <c r="AA68" s="197">
        <v>1.0900000000000001</v>
      </c>
      <c r="AB68" s="197">
        <v>0</v>
      </c>
      <c r="AC68" s="197">
        <v>3.18</v>
      </c>
      <c r="AD68" s="197">
        <v>12.46</v>
      </c>
      <c r="AE68" s="197">
        <v>0</v>
      </c>
      <c r="AF68" s="197">
        <v>0</v>
      </c>
      <c r="AG68" s="197">
        <v>31.85</v>
      </c>
      <c r="AH68" s="197">
        <v>0</v>
      </c>
      <c r="AI68" s="197">
        <v>15.56</v>
      </c>
      <c r="AJ68" s="197">
        <v>0</v>
      </c>
      <c r="AK68" s="197">
        <v>24.38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27.67</v>
      </c>
      <c r="H69" s="197">
        <v>0</v>
      </c>
      <c r="I69" s="197">
        <v>0</v>
      </c>
      <c r="J69" s="197">
        <v>36.1</v>
      </c>
      <c r="K69" s="197">
        <v>17.18</v>
      </c>
      <c r="L69" s="197">
        <v>0.06</v>
      </c>
      <c r="M69" s="197">
        <v>2.15</v>
      </c>
      <c r="N69" s="197">
        <v>0.86</v>
      </c>
      <c r="O69" s="197">
        <v>2.4700000000000002</v>
      </c>
      <c r="P69" s="197">
        <v>0.69</v>
      </c>
      <c r="Q69" s="197">
        <v>0.3</v>
      </c>
      <c r="R69" s="197">
        <v>0.63</v>
      </c>
      <c r="S69" s="197">
        <v>0.39</v>
      </c>
      <c r="T69" s="197">
        <v>0</v>
      </c>
      <c r="U69" s="197">
        <v>1.75</v>
      </c>
      <c r="V69" s="197">
        <v>0.17</v>
      </c>
      <c r="W69" s="197">
        <v>0.62</v>
      </c>
      <c r="X69" s="197">
        <v>1.45</v>
      </c>
      <c r="Y69" s="197">
        <v>0</v>
      </c>
      <c r="Z69" s="197">
        <v>2.65</v>
      </c>
      <c r="AA69" s="197">
        <v>1.0900000000000001</v>
      </c>
      <c r="AB69" s="197">
        <v>0</v>
      </c>
      <c r="AC69" s="197">
        <v>3.18</v>
      </c>
      <c r="AD69" s="197">
        <v>12.46</v>
      </c>
      <c r="AE69" s="197">
        <v>0</v>
      </c>
      <c r="AF69" s="197">
        <v>0</v>
      </c>
      <c r="AG69" s="197">
        <v>31.85</v>
      </c>
      <c r="AH69" s="197">
        <v>0</v>
      </c>
      <c r="AI69" s="197">
        <v>15.56</v>
      </c>
      <c r="AJ69" s="197">
        <v>0</v>
      </c>
      <c r="AK69" s="197">
        <v>24.38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27.67</v>
      </c>
      <c r="H70" s="197">
        <v>0</v>
      </c>
      <c r="I70" s="197">
        <v>0</v>
      </c>
      <c r="J70" s="197">
        <v>36.1</v>
      </c>
      <c r="K70" s="197">
        <v>17.18</v>
      </c>
      <c r="L70" s="197">
        <v>0.06</v>
      </c>
      <c r="M70" s="197">
        <v>2.15</v>
      </c>
      <c r="N70" s="197">
        <v>0.86</v>
      </c>
      <c r="O70" s="197">
        <v>2.4700000000000002</v>
      </c>
      <c r="P70" s="197">
        <v>0.69</v>
      </c>
      <c r="Q70" s="197">
        <v>0.3</v>
      </c>
      <c r="R70" s="197">
        <v>0.63</v>
      </c>
      <c r="S70" s="197">
        <v>0.39</v>
      </c>
      <c r="T70" s="197">
        <v>0</v>
      </c>
      <c r="U70" s="197">
        <v>1.75</v>
      </c>
      <c r="V70" s="197">
        <v>0.17</v>
      </c>
      <c r="W70" s="197">
        <v>0.62</v>
      </c>
      <c r="X70" s="197">
        <v>1.45</v>
      </c>
      <c r="Y70" s="197">
        <v>0</v>
      </c>
      <c r="Z70" s="197">
        <v>2.65</v>
      </c>
      <c r="AA70" s="197">
        <v>1.0900000000000001</v>
      </c>
      <c r="AB70" s="197">
        <v>0</v>
      </c>
      <c r="AC70" s="197">
        <v>3.18</v>
      </c>
      <c r="AD70" s="197">
        <v>12.46</v>
      </c>
      <c r="AE70" s="197">
        <v>0</v>
      </c>
      <c r="AF70" s="197">
        <v>0</v>
      </c>
      <c r="AG70" s="197">
        <v>31.85</v>
      </c>
      <c r="AH70" s="197">
        <v>0</v>
      </c>
      <c r="AI70" s="197">
        <v>15.56</v>
      </c>
      <c r="AJ70" s="197">
        <v>0</v>
      </c>
      <c r="AK70" s="197">
        <v>24.38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27.67</v>
      </c>
      <c r="H71" s="197">
        <v>0</v>
      </c>
      <c r="I71" s="197">
        <v>0</v>
      </c>
      <c r="J71" s="197">
        <v>36.1</v>
      </c>
      <c r="K71" s="197">
        <v>17.18</v>
      </c>
      <c r="L71" s="197">
        <v>0.17</v>
      </c>
      <c r="M71" s="197">
        <v>2.15</v>
      </c>
      <c r="N71" s="197">
        <v>0.86</v>
      </c>
      <c r="O71" s="197">
        <v>2.4700000000000002</v>
      </c>
      <c r="P71" s="197">
        <v>0.69</v>
      </c>
      <c r="Q71" s="197">
        <v>0.3</v>
      </c>
      <c r="R71" s="197">
        <v>0.63</v>
      </c>
      <c r="S71" s="197">
        <v>0.39</v>
      </c>
      <c r="T71" s="197">
        <v>0</v>
      </c>
      <c r="U71" s="197">
        <v>1.75</v>
      </c>
      <c r="V71" s="197">
        <v>0.17</v>
      </c>
      <c r="W71" s="197">
        <v>0.62</v>
      </c>
      <c r="X71" s="197">
        <v>1.45</v>
      </c>
      <c r="Y71" s="197">
        <v>0</v>
      </c>
      <c r="Z71" s="197">
        <v>2.65</v>
      </c>
      <c r="AA71" s="197">
        <v>1.0900000000000001</v>
      </c>
      <c r="AB71" s="197">
        <v>0</v>
      </c>
      <c r="AC71" s="197">
        <v>3.18</v>
      </c>
      <c r="AD71" s="197">
        <v>12.46</v>
      </c>
      <c r="AE71" s="197">
        <v>0</v>
      </c>
      <c r="AF71" s="197">
        <v>0</v>
      </c>
      <c r="AG71" s="197">
        <v>31.85</v>
      </c>
      <c r="AH71" s="197">
        <v>0</v>
      </c>
      <c r="AI71" s="197">
        <v>15.56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27.67</v>
      </c>
      <c r="H72" s="197">
        <v>0</v>
      </c>
      <c r="I72" s="197">
        <v>0</v>
      </c>
      <c r="J72" s="197">
        <v>36.1</v>
      </c>
      <c r="K72" s="197">
        <v>17.18</v>
      </c>
      <c r="L72" s="197">
        <v>0.17</v>
      </c>
      <c r="M72" s="197">
        <v>2.15</v>
      </c>
      <c r="N72" s="197">
        <v>0.86</v>
      </c>
      <c r="O72" s="197">
        <v>2.4700000000000002</v>
      </c>
      <c r="P72" s="197">
        <v>0.69</v>
      </c>
      <c r="Q72" s="197">
        <v>0.3</v>
      </c>
      <c r="R72" s="197">
        <v>0.63</v>
      </c>
      <c r="S72" s="197">
        <v>0.39</v>
      </c>
      <c r="T72" s="197">
        <v>0</v>
      </c>
      <c r="U72" s="197">
        <v>1.75</v>
      </c>
      <c r="V72" s="197">
        <v>0.15</v>
      </c>
      <c r="W72" s="197">
        <v>0.62</v>
      </c>
      <c r="X72" s="197">
        <v>1.45</v>
      </c>
      <c r="Y72" s="197">
        <v>0</v>
      </c>
      <c r="Z72" s="197">
        <v>2.65</v>
      </c>
      <c r="AA72" s="197">
        <v>1.0900000000000001</v>
      </c>
      <c r="AB72" s="197">
        <v>0</v>
      </c>
      <c r="AC72" s="197">
        <v>4.3499999999999996</v>
      </c>
      <c r="AD72" s="197">
        <v>12.46</v>
      </c>
      <c r="AE72" s="197">
        <v>0</v>
      </c>
      <c r="AF72" s="197">
        <v>0</v>
      </c>
      <c r="AG72" s="197">
        <v>31.85</v>
      </c>
      <c r="AH72" s="197">
        <v>0</v>
      </c>
      <c r="AI72" s="197">
        <v>15.56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27.67</v>
      </c>
      <c r="H73" s="197">
        <v>0</v>
      </c>
      <c r="I73" s="197">
        <v>0</v>
      </c>
      <c r="J73" s="197">
        <v>36.1</v>
      </c>
      <c r="K73" s="197">
        <v>17.18</v>
      </c>
      <c r="L73" s="197">
        <v>0.2</v>
      </c>
      <c r="M73" s="197">
        <v>2.15</v>
      </c>
      <c r="N73" s="197">
        <v>0.86</v>
      </c>
      <c r="O73" s="197">
        <v>2.4700000000000002</v>
      </c>
      <c r="P73" s="197">
        <v>0.69</v>
      </c>
      <c r="Q73" s="197">
        <v>0.3</v>
      </c>
      <c r="R73" s="197">
        <v>0.63</v>
      </c>
      <c r="S73" s="197">
        <v>0.39</v>
      </c>
      <c r="T73" s="197">
        <v>0</v>
      </c>
      <c r="U73" s="197">
        <v>1.75</v>
      </c>
      <c r="V73" s="197">
        <v>0.06</v>
      </c>
      <c r="W73" s="197">
        <v>0.62</v>
      </c>
      <c r="X73" s="197">
        <v>1.45</v>
      </c>
      <c r="Y73" s="197">
        <v>0</v>
      </c>
      <c r="Z73" s="197">
        <v>2.65</v>
      </c>
      <c r="AA73" s="197">
        <v>1.0900000000000001</v>
      </c>
      <c r="AB73" s="197">
        <v>0</v>
      </c>
      <c r="AC73" s="197">
        <v>9.59</v>
      </c>
      <c r="AD73" s="197">
        <v>12.46</v>
      </c>
      <c r="AE73" s="197">
        <v>0</v>
      </c>
      <c r="AF73" s="197">
        <v>0</v>
      </c>
      <c r="AG73" s="197">
        <v>42.13</v>
      </c>
      <c r="AH73" s="197">
        <v>0</v>
      </c>
      <c r="AI73" s="197">
        <v>15.56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27.67</v>
      </c>
      <c r="H74" s="197">
        <v>0</v>
      </c>
      <c r="I74" s="197">
        <v>0</v>
      </c>
      <c r="J74" s="197">
        <v>36.1</v>
      </c>
      <c r="K74" s="197">
        <v>17.18</v>
      </c>
      <c r="L74" s="197">
        <v>0.2</v>
      </c>
      <c r="M74" s="197">
        <v>2.15</v>
      </c>
      <c r="N74" s="197">
        <v>0.86</v>
      </c>
      <c r="O74" s="197">
        <v>2.4700000000000002</v>
      </c>
      <c r="P74" s="197">
        <v>0.69</v>
      </c>
      <c r="Q74" s="197">
        <v>0.3</v>
      </c>
      <c r="R74" s="197">
        <v>0.63</v>
      </c>
      <c r="S74" s="197">
        <v>0.39</v>
      </c>
      <c r="T74" s="197">
        <v>0</v>
      </c>
      <c r="U74" s="197">
        <v>1.75</v>
      </c>
      <c r="V74" s="197">
        <v>0.06</v>
      </c>
      <c r="W74" s="197">
        <v>0.62</v>
      </c>
      <c r="X74" s="197">
        <v>1.45</v>
      </c>
      <c r="Y74" s="197">
        <v>0</v>
      </c>
      <c r="Z74" s="197">
        <v>2.65</v>
      </c>
      <c r="AA74" s="197">
        <v>1.0900000000000001</v>
      </c>
      <c r="AB74" s="197">
        <v>0</v>
      </c>
      <c r="AC74" s="197">
        <v>9.59</v>
      </c>
      <c r="AD74" s="197">
        <v>12.46</v>
      </c>
      <c r="AE74" s="197">
        <v>0</v>
      </c>
      <c r="AF74" s="197">
        <v>0</v>
      </c>
      <c r="AG74" s="197">
        <v>42.13</v>
      </c>
      <c r="AH74" s="197">
        <v>0</v>
      </c>
      <c r="AI74" s="197">
        <v>15.56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27.9</v>
      </c>
      <c r="H75" s="197">
        <v>0</v>
      </c>
      <c r="I75" s="197">
        <v>0</v>
      </c>
      <c r="J75" s="197">
        <v>36.1</v>
      </c>
      <c r="K75" s="197">
        <v>17.18</v>
      </c>
      <c r="L75" s="197">
        <v>0.33</v>
      </c>
      <c r="M75" s="197">
        <v>2.15</v>
      </c>
      <c r="N75" s="197">
        <v>0.86</v>
      </c>
      <c r="O75" s="197">
        <v>2.4700000000000002</v>
      </c>
      <c r="P75" s="197">
        <v>0.69</v>
      </c>
      <c r="Q75" s="197">
        <v>0.3</v>
      </c>
      <c r="R75" s="197">
        <v>0.63</v>
      </c>
      <c r="S75" s="197">
        <v>0.39</v>
      </c>
      <c r="T75" s="197">
        <v>0</v>
      </c>
      <c r="U75" s="197">
        <v>1.75</v>
      </c>
      <c r="V75" s="197">
        <v>0.06</v>
      </c>
      <c r="W75" s="197">
        <v>0.62</v>
      </c>
      <c r="X75" s="197">
        <v>1.45</v>
      </c>
      <c r="Y75" s="197">
        <v>0</v>
      </c>
      <c r="Z75" s="197">
        <v>2.65</v>
      </c>
      <c r="AA75" s="197">
        <v>1.0900000000000001</v>
      </c>
      <c r="AB75" s="197">
        <v>0</v>
      </c>
      <c r="AC75" s="197">
        <v>9.59</v>
      </c>
      <c r="AD75" s="197">
        <v>12.46</v>
      </c>
      <c r="AE75" s="197">
        <v>0</v>
      </c>
      <c r="AF75" s="197">
        <v>0</v>
      </c>
      <c r="AG75" s="197">
        <v>44.04</v>
      </c>
      <c r="AH75" s="197">
        <v>0</v>
      </c>
      <c r="AI75" s="197">
        <v>15.56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27.9</v>
      </c>
      <c r="H76" s="197">
        <v>0</v>
      </c>
      <c r="I76" s="197">
        <v>0</v>
      </c>
      <c r="J76" s="197">
        <v>36.1</v>
      </c>
      <c r="K76" s="197">
        <v>17.18</v>
      </c>
      <c r="L76" s="197">
        <v>0.33</v>
      </c>
      <c r="M76" s="197">
        <v>2.15</v>
      </c>
      <c r="N76" s="197">
        <v>0.86</v>
      </c>
      <c r="O76" s="197">
        <v>2.4700000000000002</v>
      </c>
      <c r="P76" s="197">
        <v>0.69</v>
      </c>
      <c r="Q76" s="197">
        <v>0.3</v>
      </c>
      <c r="R76" s="197">
        <v>0.63</v>
      </c>
      <c r="S76" s="197">
        <v>0.39</v>
      </c>
      <c r="T76" s="197">
        <v>0</v>
      </c>
      <c r="U76" s="197">
        <v>1.75</v>
      </c>
      <c r="V76" s="197">
        <v>0.06</v>
      </c>
      <c r="W76" s="197">
        <v>0.62</v>
      </c>
      <c r="X76" s="197">
        <v>1.45</v>
      </c>
      <c r="Y76" s="197">
        <v>0</v>
      </c>
      <c r="Z76" s="197">
        <v>2.65</v>
      </c>
      <c r="AA76" s="197">
        <v>1.0900000000000001</v>
      </c>
      <c r="AB76" s="197">
        <v>0</v>
      </c>
      <c r="AC76" s="197">
        <v>9.59</v>
      </c>
      <c r="AD76" s="197">
        <v>12.46</v>
      </c>
      <c r="AE76" s="197">
        <v>0</v>
      </c>
      <c r="AF76" s="197">
        <v>0</v>
      </c>
      <c r="AG76" s="197">
        <v>44.04</v>
      </c>
      <c r="AH76" s="197">
        <v>0</v>
      </c>
      <c r="AI76" s="197">
        <v>15.56</v>
      </c>
      <c r="AJ76" s="197">
        <v>0</v>
      </c>
      <c r="AK76" s="197">
        <v>0.72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27.9</v>
      </c>
      <c r="H77" s="197">
        <v>0</v>
      </c>
      <c r="I77" s="197">
        <v>0</v>
      </c>
      <c r="J77" s="197">
        <v>36.1</v>
      </c>
      <c r="K77" s="197">
        <v>17.18</v>
      </c>
      <c r="L77" s="197">
        <v>0.47</v>
      </c>
      <c r="M77" s="197">
        <v>2.15</v>
      </c>
      <c r="N77" s="197">
        <v>0.86</v>
      </c>
      <c r="O77" s="197">
        <v>2.4700000000000002</v>
      </c>
      <c r="P77" s="197">
        <v>0.69</v>
      </c>
      <c r="Q77" s="197">
        <v>0.3</v>
      </c>
      <c r="R77" s="197">
        <v>0.63</v>
      </c>
      <c r="S77" s="197">
        <v>0.39</v>
      </c>
      <c r="T77" s="197">
        <v>0</v>
      </c>
      <c r="U77" s="197">
        <v>1.75</v>
      </c>
      <c r="V77" s="197">
        <v>0.06</v>
      </c>
      <c r="W77" s="197">
        <v>0.02</v>
      </c>
      <c r="X77" s="197">
        <v>1.45</v>
      </c>
      <c r="Y77" s="197">
        <v>0</v>
      </c>
      <c r="Z77" s="197">
        <v>2.65</v>
      </c>
      <c r="AA77" s="197">
        <v>1.0900000000000001</v>
      </c>
      <c r="AB77" s="197">
        <v>0</v>
      </c>
      <c r="AC77" s="197">
        <v>8.76</v>
      </c>
      <c r="AD77" s="197">
        <v>12.46</v>
      </c>
      <c r="AE77" s="197">
        <v>0</v>
      </c>
      <c r="AF77" s="197">
        <v>0</v>
      </c>
      <c r="AG77" s="197">
        <v>43.11</v>
      </c>
      <c r="AH77" s="197">
        <v>0</v>
      </c>
      <c r="AI77" s="197">
        <v>15.56</v>
      </c>
      <c r="AJ77" s="197">
        <v>0</v>
      </c>
      <c r="AK77" s="197">
        <v>0.72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27.9</v>
      </c>
      <c r="H78" s="197">
        <v>0</v>
      </c>
      <c r="I78" s="197">
        <v>0</v>
      </c>
      <c r="J78" s="197">
        <v>36.1</v>
      </c>
      <c r="K78" s="197">
        <v>17.18</v>
      </c>
      <c r="L78" s="197">
        <v>0.47</v>
      </c>
      <c r="M78" s="197">
        <v>2.15</v>
      </c>
      <c r="N78" s="197">
        <v>0.86</v>
      </c>
      <c r="O78" s="197">
        <v>2.4700000000000002</v>
      </c>
      <c r="P78" s="197">
        <v>0.69</v>
      </c>
      <c r="Q78" s="197">
        <v>0.3</v>
      </c>
      <c r="R78" s="197">
        <v>0.63</v>
      </c>
      <c r="S78" s="197">
        <v>0.39</v>
      </c>
      <c r="T78" s="197">
        <v>0</v>
      </c>
      <c r="U78" s="197">
        <v>1.75</v>
      </c>
      <c r="V78" s="197">
        <v>0.06</v>
      </c>
      <c r="W78" s="197">
        <v>0.02</v>
      </c>
      <c r="X78" s="197">
        <v>1.45</v>
      </c>
      <c r="Y78" s="197">
        <v>0</v>
      </c>
      <c r="Z78" s="197">
        <v>2.65</v>
      </c>
      <c r="AA78" s="197">
        <v>1.0900000000000001</v>
      </c>
      <c r="AB78" s="197">
        <v>0</v>
      </c>
      <c r="AC78" s="197">
        <v>8.76</v>
      </c>
      <c r="AD78" s="197">
        <v>12.46</v>
      </c>
      <c r="AE78" s="197">
        <v>0</v>
      </c>
      <c r="AF78" s="197">
        <v>0</v>
      </c>
      <c r="AG78" s="197">
        <v>43.11</v>
      </c>
      <c r="AH78" s="197">
        <v>0</v>
      </c>
      <c r="AI78" s="197">
        <v>15.56</v>
      </c>
      <c r="AJ78" s="197">
        <v>0</v>
      </c>
      <c r="AK78" s="197">
        <v>0.72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27.9</v>
      </c>
      <c r="H79" s="197">
        <v>0</v>
      </c>
      <c r="I79" s="197">
        <v>0</v>
      </c>
      <c r="J79" s="197">
        <v>36.1</v>
      </c>
      <c r="K79" s="197">
        <v>17.18</v>
      </c>
      <c r="L79" s="197">
        <v>0.47</v>
      </c>
      <c r="M79" s="197">
        <v>2.15</v>
      </c>
      <c r="N79" s="197">
        <v>0.86</v>
      </c>
      <c r="O79" s="197">
        <v>2.4700000000000002</v>
      </c>
      <c r="P79" s="197">
        <v>0.69</v>
      </c>
      <c r="Q79" s="197">
        <v>0.3</v>
      </c>
      <c r="R79" s="197">
        <v>0.63</v>
      </c>
      <c r="S79" s="197">
        <v>0.39</v>
      </c>
      <c r="T79" s="197">
        <v>0</v>
      </c>
      <c r="U79" s="197">
        <v>1.75</v>
      </c>
      <c r="V79" s="197">
        <v>0.06</v>
      </c>
      <c r="W79" s="197">
        <v>0.02</v>
      </c>
      <c r="X79" s="197">
        <v>1.45</v>
      </c>
      <c r="Y79" s="197">
        <v>0</v>
      </c>
      <c r="Z79" s="197">
        <v>2.65</v>
      </c>
      <c r="AA79" s="197">
        <v>1.0900000000000001</v>
      </c>
      <c r="AB79" s="197">
        <v>0</v>
      </c>
      <c r="AC79" s="197">
        <v>8.76</v>
      </c>
      <c r="AD79" s="197">
        <v>12.46</v>
      </c>
      <c r="AE79" s="197">
        <v>0</v>
      </c>
      <c r="AF79" s="197">
        <v>0</v>
      </c>
      <c r="AG79" s="197">
        <v>43.11</v>
      </c>
      <c r="AH79" s="197">
        <v>0</v>
      </c>
      <c r="AI79" s="197">
        <v>15.56</v>
      </c>
      <c r="AJ79" s="197">
        <v>0</v>
      </c>
      <c r="AK79" s="197">
        <v>3.11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27.9</v>
      </c>
      <c r="H80" s="197">
        <v>0</v>
      </c>
      <c r="I80" s="197">
        <v>0</v>
      </c>
      <c r="J80" s="197">
        <v>36.1</v>
      </c>
      <c r="K80" s="197">
        <v>17.18</v>
      </c>
      <c r="L80" s="197">
        <v>0.47</v>
      </c>
      <c r="M80" s="197">
        <v>2.15</v>
      </c>
      <c r="N80" s="197">
        <v>0.86</v>
      </c>
      <c r="O80" s="197">
        <v>2.4700000000000002</v>
      </c>
      <c r="P80" s="197">
        <v>0.69</v>
      </c>
      <c r="Q80" s="197">
        <v>0.3</v>
      </c>
      <c r="R80" s="197">
        <v>0.63</v>
      </c>
      <c r="S80" s="197">
        <v>0.39</v>
      </c>
      <c r="T80" s="197">
        <v>0</v>
      </c>
      <c r="U80" s="197">
        <v>1.75</v>
      </c>
      <c r="V80" s="197">
        <v>0.06</v>
      </c>
      <c r="W80" s="197">
        <v>0.02</v>
      </c>
      <c r="X80" s="197">
        <v>1.45</v>
      </c>
      <c r="Y80" s="197">
        <v>0</v>
      </c>
      <c r="Z80" s="197">
        <v>2.65</v>
      </c>
      <c r="AA80" s="197">
        <v>1.0900000000000001</v>
      </c>
      <c r="AB80" s="197">
        <v>0</v>
      </c>
      <c r="AC80" s="197">
        <v>8.76</v>
      </c>
      <c r="AD80" s="197">
        <v>12.46</v>
      </c>
      <c r="AE80" s="197">
        <v>0</v>
      </c>
      <c r="AF80" s="197">
        <v>0</v>
      </c>
      <c r="AG80" s="197">
        <v>43.11</v>
      </c>
      <c r="AH80" s="197">
        <v>0</v>
      </c>
      <c r="AI80" s="197">
        <v>15.56</v>
      </c>
      <c r="AJ80" s="197">
        <v>0</v>
      </c>
      <c r="AK80" s="197">
        <v>3.11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27.9</v>
      </c>
      <c r="H81" s="197">
        <v>0</v>
      </c>
      <c r="I81" s="197">
        <v>0</v>
      </c>
      <c r="J81" s="197">
        <v>36.1</v>
      </c>
      <c r="K81" s="197">
        <v>17.18</v>
      </c>
      <c r="L81" s="197">
        <v>0.47</v>
      </c>
      <c r="M81" s="197">
        <v>2.15</v>
      </c>
      <c r="N81" s="197">
        <v>0.86</v>
      </c>
      <c r="O81" s="197">
        <v>2.4700000000000002</v>
      </c>
      <c r="P81" s="197">
        <v>0.69</v>
      </c>
      <c r="Q81" s="197">
        <v>0.3</v>
      </c>
      <c r="R81" s="197">
        <v>0.63</v>
      </c>
      <c r="S81" s="197">
        <v>0.39</v>
      </c>
      <c r="T81" s="197">
        <v>0</v>
      </c>
      <c r="U81" s="197">
        <v>1.75</v>
      </c>
      <c r="V81" s="197">
        <v>0.06</v>
      </c>
      <c r="W81" s="197">
        <v>0.02</v>
      </c>
      <c r="X81" s="197">
        <v>1.45</v>
      </c>
      <c r="Y81" s="197">
        <v>0</v>
      </c>
      <c r="Z81" s="197">
        <v>2.65</v>
      </c>
      <c r="AA81" s="197">
        <v>1.0900000000000001</v>
      </c>
      <c r="AB81" s="197">
        <v>0</v>
      </c>
      <c r="AC81" s="197">
        <v>6.99</v>
      </c>
      <c r="AD81" s="197">
        <v>12.46</v>
      </c>
      <c r="AE81" s="197">
        <v>0</v>
      </c>
      <c r="AF81" s="197">
        <v>0</v>
      </c>
      <c r="AG81" s="197">
        <v>32.07</v>
      </c>
      <c r="AH81" s="197">
        <v>0</v>
      </c>
      <c r="AI81" s="197">
        <v>15.56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27.9</v>
      </c>
      <c r="H82" s="197">
        <v>0</v>
      </c>
      <c r="I82" s="197">
        <v>0</v>
      </c>
      <c r="J82" s="197">
        <v>36.1</v>
      </c>
      <c r="K82" s="197">
        <v>17.18</v>
      </c>
      <c r="L82" s="197">
        <v>0.47</v>
      </c>
      <c r="M82" s="197">
        <v>2.15</v>
      </c>
      <c r="N82" s="197">
        <v>0.86</v>
      </c>
      <c r="O82" s="197">
        <v>2.4700000000000002</v>
      </c>
      <c r="P82" s="197">
        <v>0.69</v>
      </c>
      <c r="Q82" s="197">
        <v>0.3</v>
      </c>
      <c r="R82" s="197">
        <v>0.63</v>
      </c>
      <c r="S82" s="197">
        <v>0.39</v>
      </c>
      <c r="T82" s="197">
        <v>0</v>
      </c>
      <c r="U82" s="197">
        <v>1.75</v>
      </c>
      <c r="V82" s="197">
        <v>0.06</v>
      </c>
      <c r="W82" s="197">
        <v>0.02</v>
      </c>
      <c r="X82" s="197">
        <v>1.45</v>
      </c>
      <c r="Y82" s="197">
        <v>0</v>
      </c>
      <c r="Z82" s="197">
        <v>2.65</v>
      </c>
      <c r="AA82" s="197">
        <v>1.0900000000000001</v>
      </c>
      <c r="AB82" s="197">
        <v>0</v>
      </c>
      <c r="AC82" s="197">
        <v>6.99</v>
      </c>
      <c r="AD82" s="197">
        <v>12.46</v>
      </c>
      <c r="AE82" s="197">
        <v>0</v>
      </c>
      <c r="AF82" s="197">
        <v>0</v>
      </c>
      <c r="AG82" s="197">
        <v>32.07</v>
      </c>
      <c r="AH82" s="197">
        <v>0</v>
      </c>
      <c r="AI82" s="197">
        <v>15.56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27.9</v>
      </c>
      <c r="H83" s="197">
        <v>0</v>
      </c>
      <c r="I83" s="197">
        <v>0</v>
      </c>
      <c r="J83" s="197">
        <v>36.340000000000003</v>
      </c>
      <c r="K83" s="197">
        <v>17.18</v>
      </c>
      <c r="L83" s="197">
        <v>0.44</v>
      </c>
      <c r="M83" s="197">
        <v>2.15</v>
      </c>
      <c r="N83" s="197">
        <v>0.86</v>
      </c>
      <c r="O83" s="197">
        <v>2.4700000000000002</v>
      </c>
      <c r="P83" s="197">
        <v>0.69</v>
      </c>
      <c r="Q83" s="197">
        <v>0.3</v>
      </c>
      <c r="R83" s="197">
        <v>0.63</v>
      </c>
      <c r="S83" s="197">
        <v>0.39</v>
      </c>
      <c r="T83" s="197">
        <v>0</v>
      </c>
      <c r="U83" s="197">
        <v>1.75</v>
      </c>
      <c r="V83" s="197">
        <v>0.06</v>
      </c>
      <c r="W83" s="197">
        <v>0.02</v>
      </c>
      <c r="X83" s="197">
        <v>1.45</v>
      </c>
      <c r="Y83" s="197">
        <v>0</v>
      </c>
      <c r="Z83" s="197">
        <v>2.65</v>
      </c>
      <c r="AA83" s="197">
        <v>1.0900000000000001</v>
      </c>
      <c r="AB83" s="197">
        <v>0</v>
      </c>
      <c r="AC83" s="197">
        <v>6.99</v>
      </c>
      <c r="AD83" s="197">
        <v>12.46</v>
      </c>
      <c r="AE83" s="197">
        <v>0</v>
      </c>
      <c r="AF83" s="197">
        <v>0</v>
      </c>
      <c r="AG83" s="197">
        <v>32.07</v>
      </c>
      <c r="AH83" s="197">
        <v>0</v>
      </c>
      <c r="AI83" s="197">
        <v>15.56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27.9</v>
      </c>
      <c r="H84" s="197">
        <v>0</v>
      </c>
      <c r="I84" s="197">
        <v>0</v>
      </c>
      <c r="J84" s="197">
        <v>36.340000000000003</v>
      </c>
      <c r="K84" s="197">
        <v>17.18</v>
      </c>
      <c r="L84" s="197">
        <v>0.44</v>
      </c>
      <c r="M84" s="197">
        <v>2.15</v>
      </c>
      <c r="N84" s="197">
        <v>0.86</v>
      </c>
      <c r="O84" s="197">
        <v>2.4700000000000002</v>
      </c>
      <c r="P84" s="197">
        <v>0.69</v>
      </c>
      <c r="Q84" s="197">
        <v>0.3</v>
      </c>
      <c r="R84" s="197">
        <v>0.63</v>
      </c>
      <c r="S84" s="197">
        <v>0.39</v>
      </c>
      <c r="T84" s="197">
        <v>0</v>
      </c>
      <c r="U84" s="197">
        <v>1.75</v>
      </c>
      <c r="V84" s="197">
        <v>0.06</v>
      </c>
      <c r="W84" s="197">
        <v>0.02</v>
      </c>
      <c r="X84" s="197">
        <v>1.45</v>
      </c>
      <c r="Y84" s="197">
        <v>0</v>
      </c>
      <c r="Z84" s="197">
        <v>2.65</v>
      </c>
      <c r="AA84" s="197">
        <v>1.0900000000000001</v>
      </c>
      <c r="AB84" s="197">
        <v>0</v>
      </c>
      <c r="AC84" s="197">
        <v>5.99</v>
      </c>
      <c r="AD84" s="197">
        <v>12.46</v>
      </c>
      <c r="AE84" s="197">
        <v>0</v>
      </c>
      <c r="AF84" s="197">
        <v>0</v>
      </c>
      <c r="AG84" s="197">
        <v>32.07</v>
      </c>
      <c r="AH84" s="197">
        <v>0</v>
      </c>
      <c r="AI84" s="197">
        <v>15.56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27.9</v>
      </c>
      <c r="H85" s="197">
        <v>0</v>
      </c>
      <c r="I85" s="197">
        <v>0</v>
      </c>
      <c r="J85" s="197">
        <v>36.340000000000003</v>
      </c>
      <c r="K85" s="197">
        <v>17.18</v>
      </c>
      <c r="L85" s="197">
        <v>0.42</v>
      </c>
      <c r="M85" s="197">
        <v>2.15</v>
      </c>
      <c r="N85" s="197">
        <v>0.86</v>
      </c>
      <c r="O85" s="197">
        <v>2.4700000000000002</v>
      </c>
      <c r="P85" s="197">
        <v>0.69</v>
      </c>
      <c r="Q85" s="197">
        <v>0.3</v>
      </c>
      <c r="R85" s="197">
        <v>0.63</v>
      </c>
      <c r="S85" s="197">
        <v>0.39</v>
      </c>
      <c r="T85" s="197">
        <v>0</v>
      </c>
      <c r="U85" s="197">
        <v>1.75</v>
      </c>
      <c r="V85" s="197">
        <v>0.06</v>
      </c>
      <c r="W85" s="197">
        <v>0.02</v>
      </c>
      <c r="X85" s="197">
        <v>1.45</v>
      </c>
      <c r="Y85" s="197">
        <v>0</v>
      </c>
      <c r="Z85" s="197">
        <v>2.65</v>
      </c>
      <c r="AA85" s="197">
        <v>1.0900000000000001</v>
      </c>
      <c r="AB85" s="197">
        <v>0</v>
      </c>
      <c r="AC85" s="197">
        <v>5.99</v>
      </c>
      <c r="AD85" s="197">
        <v>12.46</v>
      </c>
      <c r="AE85" s="197">
        <v>0</v>
      </c>
      <c r="AF85" s="197">
        <v>0</v>
      </c>
      <c r="AG85" s="197">
        <v>32.07</v>
      </c>
      <c r="AH85" s="197">
        <v>0</v>
      </c>
      <c r="AI85" s="197">
        <v>15.56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27.9</v>
      </c>
      <c r="H86" s="197">
        <v>0</v>
      </c>
      <c r="I86" s="197">
        <v>0</v>
      </c>
      <c r="J86" s="197">
        <v>36.340000000000003</v>
      </c>
      <c r="K86" s="197">
        <v>17.18</v>
      </c>
      <c r="L86" s="197">
        <v>0.42</v>
      </c>
      <c r="M86" s="197">
        <v>2.15</v>
      </c>
      <c r="N86" s="197">
        <v>0.86</v>
      </c>
      <c r="O86" s="197">
        <v>2.4700000000000002</v>
      </c>
      <c r="P86" s="197">
        <v>0.69</v>
      </c>
      <c r="Q86" s="197">
        <v>0.3</v>
      </c>
      <c r="R86" s="197">
        <v>0.63</v>
      </c>
      <c r="S86" s="197">
        <v>0.39</v>
      </c>
      <c r="T86" s="197">
        <v>0</v>
      </c>
      <c r="U86" s="197">
        <v>1.75</v>
      </c>
      <c r="V86" s="197">
        <v>0.06</v>
      </c>
      <c r="W86" s="197">
        <v>0.02</v>
      </c>
      <c r="X86" s="197">
        <v>1.45</v>
      </c>
      <c r="Y86" s="197">
        <v>0</v>
      </c>
      <c r="Z86" s="197">
        <v>2.65</v>
      </c>
      <c r="AA86" s="197">
        <v>1.0900000000000001</v>
      </c>
      <c r="AB86" s="197">
        <v>0</v>
      </c>
      <c r="AC86" s="197">
        <v>5.99</v>
      </c>
      <c r="AD86" s="197">
        <v>12.46</v>
      </c>
      <c r="AE86" s="197">
        <v>0</v>
      </c>
      <c r="AF86" s="197">
        <v>0</v>
      </c>
      <c r="AG86" s="197">
        <v>32.07</v>
      </c>
      <c r="AH86" s="197">
        <v>0</v>
      </c>
      <c r="AI86" s="197">
        <v>15.56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27.9</v>
      </c>
      <c r="H87" s="197">
        <v>0</v>
      </c>
      <c r="I87" s="197">
        <v>0</v>
      </c>
      <c r="J87" s="197">
        <v>36.340000000000003</v>
      </c>
      <c r="K87" s="197">
        <v>17.18</v>
      </c>
      <c r="L87" s="197">
        <v>0</v>
      </c>
      <c r="M87" s="197">
        <v>2.15</v>
      </c>
      <c r="N87" s="197">
        <v>0.86</v>
      </c>
      <c r="O87" s="197">
        <v>2.4700000000000002</v>
      </c>
      <c r="P87" s="197">
        <v>0.69</v>
      </c>
      <c r="Q87" s="197">
        <v>0.3</v>
      </c>
      <c r="R87" s="197">
        <v>0.63</v>
      </c>
      <c r="S87" s="197">
        <v>0.39</v>
      </c>
      <c r="T87" s="197">
        <v>0</v>
      </c>
      <c r="U87" s="197">
        <v>1.75</v>
      </c>
      <c r="V87" s="197">
        <v>0.06</v>
      </c>
      <c r="W87" s="197">
        <v>0.02</v>
      </c>
      <c r="X87" s="197">
        <v>1.45</v>
      </c>
      <c r="Y87" s="197">
        <v>0</v>
      </c>
      <c r="Z87" s="197">
        <v>2.65</v>
      </c>
      <c r="AA87" s="197">
        <v>1.0900000000000001</v>
      </c>
      <c r="AB87" s="197">
        <v>0</v>
      </c>
      <c r="AC87" s="197">
        <v>5.99</v>
      </c>
      <c r="AD87" s="197">
        <v>12.46</v>
      </c>
      <c r="AE87" s="197">
        <v>0</v>
      </c>
      <c r="AF87" s="197">
        <v>0</v>
      </c>
      <c r="AG87" s="197">
        <v>31.36</v>
      </c>
      <c r="AH87" s="197">
        <v>0</v>
      </c>
      <c r="AI87" s="197">
        <v>15.56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0</v>
      </c>
      <c r="G88" s="197">
        <v>27.9</v>
      </c>
      <c r="H88" s="197">
        <v>0</v>
      </c>
      <c r="I88" s="197">
        <v>0</v>
      </c>
      <c r="J88" s="197">
        <v>36.340000000000003</v>
      </c>
      <c r="K88" s="197">
        <v>17.18</v>
      </c>
      <c r="L88" s="197">
        <v>0</v>
      </c>
      <c r="M88" s="197">
        <v>2.15</v>
      </c>
      <c r="N88" s="197">
        <v>0.86</v>
      </c>
      <c r="O88" s="197">
        <v>2.4700000000000002</v>
      </c>
      <c r="P88" s="197">
        <v>0.69</v>
      </c>
      <c r="Q88" s="197">
        <v>0.3</v>
      </c>
      <c r="R88" s="197">
        <v>0.63</v>
      </c>
      <c r="S88" s="197">
        <v>0.39</v>
      </c>
      <c r="T88" s="197">
        <v>0</v>
      </c>
      <c r="U88" s="197">
        <v>1.75</v>
      </c>
      <c r="V88" s="197">
        <v>0.06</v>
      </c>
      <c r="W88" s="197">
        <v>0.02</v>
      </c>
      <c r="X88" s="197">
        <v>1.45</v>
      </c>
      <c r="Y88" s="197">
        <v>0</v>
      </c>
      <c r="Z88" s="197">
        <v>2.65</v>
      </c>
      <c r="AA88" s="197">
        <v>1.0900000000000001</v>
      </c>
      <c r="AB88" s="197">
        <v>0</v>
      </c>
      <c r="AC88" s="197">
        <v>4.99</v>
      </c>
      <c r="AD88" s="197">
        <v>12.46</v>
      </c>
      <c r="AE88" s="197">
        <v>0</v>
      </c>
      <c r="AF88" s="197">
        <v>0</v>
      </c>
      <c r="AG88" s="197">
        <v>31.36</v>
      </c>
      <c r="AH88" s="197">
        <v>0</v>
      </c>
      <c r="AI88" s="197">
        <v>15.56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0</v>
      </c>
      <c r="G89" s="197">
        <v>27.9</v>
      </c>
      <c r="H89" s="197">
        <v>0</v>
      </c>
      <c r="I89" s="197">
        <v>0</v>
      </c>
      <c r="J89" s="197">
        <v>36.340000000000003</v>
      </c>
      <c r="K89" s="197">
        <v>17.18</v>
      </c>
      <c r="L89" s="197">
        <v>0</v>
      </c>
      <c r="M89" s="197">
        <v>2.15</v>
      </c>
      <c r="N89" s="197">
        <v>0.86</v>
      </c>
      <c r="O89" s="197">
        <v>2.4700000000000002</v>
      </c>
      <c r="P89" s="197">
        <v>0.69</v>
      </c>
      <c r="Q89" s="197">
        <v>0.3</v>
      </c>
      <c r="R89" s="197">
        <v>0.63</v>
      </c>
      <c r="S89" s="197">
        <v>0.39</v>
      </c>
      <c r="T89" s="197">
        <v>0</v>
      </c>
      <c r="U89" s="197">
        <v>1.75</v>
      </c>
      <c r="V89" s="197">
        <v>0.06</v>
      </c>
      <c r="W89" s="197">
        <v>0.02</v>
      </c>
      <c r="X89" s="197">
        <v>1.45</v>
      </c>
      <c r="Y89" s="197">
        <v>0</v>
      </c>
      <c r="Z89" s="197">
        <v>2.65</v>
      </c>
      <c r="AA89" s="197">
        <v>1.0900000000000001</v>
      </c>
      <c r="AB89" s="197">
        <v>0</v>
      </c>
      <c r="AC89" s="197">
        <v>4.99</v>
      </c>
      <c r="AD89" s="197">
        <v>12.46</v>
      </c>
      <c r="AE89" s="197">
        <v>0</v>
      </c>
      <c r="AF89" s="197">
        <v>0</v>
      </c>
      <c r="AG89" s="197">
        <v>31.36</v>
      </c>
      <c r="AH89" s="197">
        <v>0</v>
      </c>
      <c r="AI89" s="197">
        <v>15.56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0</v>
      </c>
      <c r="G90" s="197">
        <v>27.9</v>
      </c>
      <c r="H90" s="197">
        <v>0</v>
      </c>
      <c r="I90" s="197">
        <v>0</v>
      </c>
      <c r="J90" s="197">
        <v>36.340000000000003</v>
      </c>
      <c r="K90" s="197">
        <v>17.18</v>
      </c>
      <c r="L90" s="197">
        <v>0</v>
      </c>
      <c r="M90" s="197">
        <v>2.15</v>
      </c>
      <c r="N90" s="197">
        <v>0.86</v>
      </c>
      <c r="O90" s="197">
        <v>2.4700000000000002</v>
      </c>
      <c r="P90" s="197">
        <v>0.69</v>
      </c>
      <c r="Q90" s="197">
        <v>0.3</v>
      </c>
      <c r="R90" s="197">
        <v>0.63</v>
      </c>
      <c r="S90" s="197">
        <v>0.39</v>
      </c>
      <c r="T90" s="197">
        <v>0</v>
      </c>
      <c r="U90" s="197">
        <v>1.75</v>
      </c>
      <c r="V90" s="197">
        <v>0.06</v>
      </c>
      <c r="W90" s="197">
        <v>0.02</v>
      </c>
      <c r="X90" s="197">
        <v>1.45</v>
      </c>
      <c r="Y90" s="197">
        <v>0</v>
      </c>
      <c r="Z90" s="197">
        <v>2.65</v>
      </c>
      <c r="AA90" s="197">
        <v>1.0900000000000001</v>
      </c>
      <c r="AB90" s="197">
        <v>0</v>
      </c>
      <c r="AC90" s="197">
        <v>4.99</v>
      </c>
      <c r="AD90" s="197">
        <v>12.46</v>
      </c>
      <c r="AE90" s="197">
        <v>0</v>
      </c>
      <c r="AF90" s="197">
        <v>0</v>
      </c>
      <c r="AG90" s="197">
        <v>31.36</v>
      </c>
      <c r="AH90" s="197">
        <v>0</v>
      </c>
      <c r="AI90" s="197">
        <v>15.56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27.9</v>
      </c>
      <c r="H91" s="197">
        <v>0</v>
      </c>
      <c r="I91" s="197">
        <v>0</v>
      </c>
      <c r="J91" s="197">
        <v>36.590000000000003</v>
      </c>
      <c r="K91" s="197">
        <v>17.18</v>
      </c>
      <c r="L91" s="197">
        <v>0.33</v>
      </c>
      <c r="M91" s="197">
        <v>2.15</v>
      </c>
      <c r="N91" s="197">
        <v>0.86</v>
      </c>
      <c r="O91" s="197">
        <v>2.4700000000000002</v>
      </c>
      <c r="P91" s="197">
        <v>0.69</v>
      </c>
      <c r="Q91" s="197">
        <v>0.3</v>
      </c>
      <c r="R91" s="197">
        <v>0.63</v>
      </c>
      <c r="S91" s="197">
        <v>0.39</v>
      </c>
      <c r="T91" s="197">
        <v>0</v>
      </c>
      <c r="U91" s="197">
        <v>1.75</v>
      </c>
      <c r="V91" s="197">
        <v>0.06</v>
      </c>
      <c r="W91" s="197">
        <v>0.02</v>
      </c>
      <c r="X91" s="197">
        <v>1.45</v>
      </c>
      <c r="Y91" s="197">
        <v>0</v>
      </c>
      <c r="Z91" s="197">
        <v>2.65</v>
      </c>
      <c r="AA91" s="197">
        <v>1.0900000000000001</v>
      </c>
      <c r="AB91" s="197">
        <v>0</v>
      </c>
      <c r="AC91" s="197">
        <v>4.99</v>
      </c>
      <c r="AD91" s="197">
        <v>12.46</v>
      </c>
      <c r="AE91" s="197">
        <v>0</v>
      </c>
      <c r="AF91" s="197">
        <v>0</v>
      </c>
      <c r="AG91" s="197">
        <v>31.36</v>
      </c>
      <c r="AH91" s="197">
        <v>0</v>
      </c>
      <c r="AI91" s="197">
        <v>15.56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27.9</v>
      </c>
      <c r="H92" s="197">
        <v>0</v>
      </c>
      <c r="I92" s="197">
        <v>0</v>
      </c>
      <c r="J92" s="197">
        <v>36.590000000000003</v>
      </c>
      <c r="K92" s="197">
        <v>17.18</v>
      </c>
      <c r="L92" s="197">
        <v>0.33</v>
      </c>
      <c r="M92" s="197">
        <v>2.15</v>
      </c>
      <c r="N92" s="197">
        <v>0.86</v>
      </c>
      <c r="O92" s="197">
        <v>2.4700000000000002</v>
      </c>
      <c r="P92" s="197">
        <v>0.69</v>
      </c>
      <c r="Q92" s="197">
        <v>0.3</v>
      </c>
      <c r="R92" s="197">
        <v>0.63</v>
      </c>
      <c r="S92" s="197">
        <v>0.39</v>
      </c>
      <c r="T92" s="197">
        <v>0</v>
      </c>
      <c r="U92" s="197">
        <v>1.75</v>
      </c>
      <c r="V92" s="197">
        <v>0.06</v>
      </c>
      <c r="W92" s="197">
        <v>0.02</v>
      </c>
      <c r="X92" s="197">
        <v>1.45</v>
      </c>
      <c r="Y92" s="197">
        <v>0</v>
      </c>
      <c r="Z92" s="197">
        <v>2.65</v>
      </c>
      <c r="AA92" s="197">
        <v>1.0900000000000001</v>
      </c>
      <c r="AB92" s="197">
        <v>0</v>
      </c>
      <c r="AC92" s="197">
        <v>4.99</v>
      </c>
      <c r="AD92" s="197">
        <v>12.46</v>
      </c>
      <c r="AE92" s="197">
        <v>0</v>
      </c>
      <c r="AF92" s="197">
        <v>0</v>
      </c>
      <c r="AG92" s="197">
        <v>31.36</v>
      </c>
      <c r="AH92" s="197">
        <v>0</v>
      </c>
      <c r="AI92" s="197">
        <v>15.56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27.9</v>
      </c>
      <c r="H93" s="197">
        <v>0</v>
      </c>
      <c r="I93" s="197">
        <v>0</v>
      </c>
      <c r="J93" s="197">
        <v>36.590000000000003</v>
      </c>
      <c r="K93" s="197">
        <v>17.18</v>
      </c>
      <c r="L93" s="197">
        <v>0.33</v>
      </c>
      <c r="M93" s="197">
        <v>2.15</v>
      </c>
      <c r="N93" s="197">
        <v>0.86</v>
      </c>
      <c r="O93" s="197">
        <v>2.4700000000000002</v>
      </c>
      <c r="P93" s="197">
        <v>0.69</v>
      </c>
      <c r="Q93" s="197">
        <v>0.3</v>
      </c>
      <c r="R93" s="197">
        <v>0.63</v>
      </c>
      <c r="S93" s="197">
        <v>0.39</v>
      </c>
      <c r="T93" s="197">
        <v>0</v>
      </c>
      <c r="U93" s="197">
        <v>1.75</v>
      </c>
      <c r="V93" s="197">
        <v>0.06</v>
      </c>
      <c r="W93" s="197">
        <v>0.02</v>
      </c>
      <c r="X93" s="197">
        <v>1.45</v>
      </c>
      <c r="Y93" s="197">
        <v>0</v>
      </c>
      <c r="Z93" s="197">
        <v>2.65</v>
      </c>
      <c r="AA93" s="197">
        <v>1.0900000000000001</v>
      </c>
      <c r="AB93" s="197">
        <v>0</v>
      </c>
      <c r="AC93" s="197">
        <v>4.99</v>
      </c>
      <c r="AD93" s="197">
        <v>12.46</v>
      </c>
      <c r="AE93" s="197">
        <v>0</v>
      </c>
      <c r="AF93" s="197">
        <v>0</v>
      </c>
      <c r="AG93" s="197">
        <v>31.36</v>
      </c>
      <c r="AH93" s="197">
        <v>0</v>
      </c>
      <c r="AI93" s="197">
        <v>15.56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27.9</v>
      </c>
      <c r="H94" s="197">
        <v>0</v>
      </c>
      <c r="I94" s="197">
        <v>0</v>
      </c>
      <c r="J94" s="197">
        <v>36.590000000000003</v>
      </c>
      <c r="K94" s="197">
        <v>17.18</v>
      </c>
      <c r="L94" s="197">
        <v>0.33</v>
      </c>
      <c r="M94" s="197">
        <v>2.15</v>
      </c>
      <c r="N94" s="197">
        <v>0.86</v>
      </c>
      <c r="O94" s="197">
        <v>2.4700000000000002</v>
      </c>
      <c r="P94" s="197">
        <v>0.69</v>
      </c>
      <c r="Q94" s="197">
        <v>0.3</v>
      </c>
      <c r="R94" s="197">
        <v>0.63</v>
      </c>
      <c r="S94" s="197">
        <v>0.39</v>
      </c>
      <c r="T94" s="197">
        <v>0</v>
      </c>
      <c r="U94" s="197">
        <v>1.75</v>
      </c>
      <c r="V94" s="197">
        <v>0.06</v>
      </c>
      <c r="W94" s="197">
        <v>0.02</v>
      </c>
      <c r="X94" s="197">
        <v>1.45</v>
      </c>
      <c r="Y94" s="197">
        <v>0</v>
      </c>
      <c r="Z94" s="197">
        <v>2.65</v>
      </c>
      <c r="AA94" s="197">
        <v>1.0900000000000001</v>
      </c>
      <c r="AB94" s="197">
        <v>0</v>
      </c>
      <c r="AC94" s="197">
        <v>4.99</v>
      </c>
      <c r="AD94" s="197">
        <v>12.46</v>
      </c>
      <c r="AE94" s="197">
        <v>0</v>
      </c>
      <c r="AF94" s="197">
        <v>0</v>
      </c>
      <c r="AG94" s="197">
        <v>31.36</v>
      </c>
      <c r="AH94" s="197">
        <v>0</v>
      </c>
      <c r="AI94" s="197">
        <v>15.56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27.9</v>
      </c>
      <c r="H95" s="197">
        <v>0</v>
      </c>
      <c r="I95" s="197">
        <v>0</v>
      </c>
      <c r="J95" s="197">
        <v>36.590000000000003</v>
      </c>
      <c r="K95" s="197">
        <v>17.18</v>
      </c>
      <c r="L95" s="197">
        <v>0.33</v>
      </c>
      <c r="M95" s="197">
        <v>2.15</v>
      </c>
      <c r="N95" s="197">
        <v>0.86</v>
      </c>
      <c r="O95" s="197">
        <v>2.4700000000000002</v>
      </c>
      <c r="P95" s="197">
        <v>0.69</v>
      </c>
      <c r="Q95" s="197">
        <v>0.3</v>
      </c>
      <c r="R95" s="197">
        <v>0.63</v>
      </c>
      <c r="S95" s="197">
        <v>0.39</v>
      </c>
      <c r="T95" s="197">
        <v>0</v>
      </c>
      <c r="U95" s="197">
        <v>1.75</v>
      </c>
      <c r="V95" s="197">
        <v>0.06</v>
      </c>
      <c r="W95" s="197">
        <v>0.02</v>
      </c>
      <c r="X95" s="197">
        <v>1.45</v>
      </c>
      <c r="Y95" s="197">
        <v>0</v>
      </c>
      <c r="Z95" s="197">
        <v>2.65</v>
      </c>
      <c r="AA95" s="197">
        <v>1.0900000000000001</v>
      </c>
      <c r="AB95" s="197">
        <v>0</v>
      </c>
      <c r="AC95" s="197">
        <v>4.99</v>
      </c>
      <c r="AD95" s="197">
        <v>12.46</v>
      </c>
      <c r="AE95" s="197">
        <v>0</v>
      </c>
      <c r="AF95" s="197">
        <v>0</v>
      </c>
      <c r="AG95" s="197">
        <v>31.36</v>
      </c>
      <c r="AH95" s="197">
        <v>0</v>
      </c>
      <c r="AI95" s="197">
        <v>15.56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27.9</v>
      </c>
      <c r="H96" s="197">
        <v>0</v>
      </c>
      <c r="I96" s="197">
        <v>0</v>
      </c>
      <c r="J96" s="197">
        <v>36.590000000000003</v>
      </c>
      <c r="K96" s="197">
        <v>17.18</v>
      </c>
      <c r="L96" s="197">
        <v>0.33</v>
      </c>
      <c r="M96" s="197">
        <v>2.15</v>
      </c>
      <c r="N96" s="197">
        <v>0.86</v>
      </c>
      <c r="O96" s="197">
        <v>2.4700000000000002</v>
      </c>
      <c r="P96" s="197">
        <v>0.69</v>
      </c>
      <c r="Q96" s="197">
        <v>0.3</v>
      </c>
      <c r="R96" s="197">
        <v>0.63</v>
      </c>
      <c r="S96" s="197">
        <v>0.39</v>
      </c>
      <c r="T96" s="197">
        <v>0</v>
      </c>
      <c r="U96" s="197">
        <v>1.75</v>
      </c>
      <c r="V96" s="197">
        <v>0.06</v>
      </c>
      <c r="W96" s="197">
        <v>0.02</v>
      </c>
      <c r="X96" s="197">
        <v>1.45</v>
      </c>
      <c r="Y96" s="197">
        <v>0</v>
      </c>
      <c r="Z96" s="197">
        <v>2.65</v>
      </c>
      <c r="AA96" s="197">
        <v>1.0900000000000001</v>
      </c>
      <c r="AB96" s="197">
        <v>0</v>
      </c>
      <c r="AC96" s="197">
        <v>4.99</v>
      </c>
      <c r="AD96" s="197">
        <v>12.46</v>
      </c>
      <c r="AE96" s="197">
        <v>0</v>
      </c>
      <c r="AF96" s="197">
        <v>0</v>
      </c>
      <c r="AG96" s="197">
        <v>31.36</v>
      </c>
      <c r="AH96" s="197">
        <v>0</v>
      </c>
      <c r="AI96" s="197">
        <v>15.56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27.9</v>
      </c>
      <c r="H97" s="197">
        <v>0</v>
      </c>
      <c r="I97" s="197">
        <v>0</v>
      </c>
      <c r="J97" s="197">
        <v>36.590000000000003</v>
      </c>
      <c r="K97" s="197">
        <v>17.18</v>
      </c>
      <c r="L97" s="197">
        <v>0.33</v>
      </c>
      <c r="M97" s="197">
        <v>2.15</v>
      </c>
      <c r="N97" s="197">
        <v>0.86</v>
      </c>
      <c r="O97" s="197">
        <v>2.4700000000000002</v>
      </c>
      <c r="P97" s="197">
        <v>0.69</v>
      </c>
      <c r="Q97" s="197">
        <v>0.3</v>
      </c>
      <c r="R97" s="197">
        <v>0.63</v>
      </c>
      <c r="S97" s="197">
        <v>0.39</v>
      </c>
      <c r="T97" s="197">
        <v>0</v>
      </c>
      <c r="U97" s="197">
        <v>1.75</v>
      </c>
      <c r="V97" s="197">
        <v>0.06</v>
      </c>
      <c r="W97" s="197">
        <v>0.02</v>
      </c>
      <c r="X97" s="197">
        <v>1.45</v>
      </c>
      <c r="Y97" s="197">
        <v>0</v>
      </c>
      <c r="Z97" s="197">
        <v>2.65</v>
      </c>
      <c r="AA97" s="197">
        <v>1.0900000000000001</v>
      </c>
      <c r="AB97" s="197">
        <v>0</v>
      </c>
      <c r="AC97" s="197">
        <v>4.99</v>
      </c>
      <c r="AD97" s="197">
        <v>12.46</v>
      </c>
      <c r="AE97" s="197">
        <v>0</v>
      </c>
      <c r="AF97" s="197">
        <v>0</v>
      </c>
      <c r="AG97" s="197">
        <v>31.36</v>
      </c>
      <c r="AH97" s="197">
        <v>0</v>
      </c>
      <c r="AI97" s="197">
        <v>15.56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26</v>
      </c>
      <c r="H98" s="197">
        <v>0</v>
      </c>
      <c r="I98" s="197">
        <v>0</v>
      </c>
      <c r="J98" s="197">
        <v>36.590000000000003</v>
      </c>
      <c r="K98" s="197">
        <v>17.18</v>
      </c>
      <c r="L98" s="197">
        <v>0.33</v>
      </c>
      <c r="M98" s="197">
        <v>2.15</v>
      </c>
      <c r="N98" s="197">
        <v>0.86</v>
      </c>
      <c r="O98" s="197">
        <v>2.4700000000000002</v>
      </c>
      <c r="P98" s="197">
        <v>0.69</v>
      </c>
      <c r="Q98" s="197">
        <v>0.3</v>
      </c>
      <c r="R98" s="197">
        <v>0.63</v>
      </c>
      <c r="S98" s="197">
        <v>0.39</v>
      </c>
      <c r="T98" s="197">
        <v>0</v>
      </c>
      <c r="U98" s="197">
        <v>1.75</v>
      </c>
      <c r="V98" s="197">
        <v>0.06</v>
      </c>
      <c r="W98" s="197">
        <v>0.02</v>
      </c>
      <c r="X98" s="197">
        <v>1.45</v>
      </c>
      <c r="Y98" s="197">
        <v>0</v>
      </c>
      <c r="Z98" s="197">
        <v>2.65</v>
      </c>
      <c r="AA98" s="197">
        <v>1.0900000000000001</v>
      </c>
      <c r="AB98" s="197">
        <v>0</v>
      </c>
      <c r="AC98" s="197">
        <v>4.99</v>
      </c>
      <c r="AD98" s="197">
        <v>12.46</v>
      </c>
      <c r="AE98" s="197">
        <v>0</v>
      </c>
      <c r="AF98" s="197">
        <v>0</v>
      </c>
      <c r="AG98" s="197">
        <v>31.36</v>
      </c>
      <c r="AH98" s="197">
        <v>0</v>
      </c>
      <c r="AI98" s="197">
        <v>15.56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0.40150500000000028</v>
      </c>
      <c r="E99">
        <f t="shared" si="0"/>
        <v>0</v>
      </c>
      <c r="F99">
        <f t="shared" si="0"/>
        <v>0</v>
      </c>
      <c r="G99">
        <f t="shared" si="0"/>
        <v>0.66636500000000087</v>
      </c>
      <c r="H99">
        <f t="shared" si="0"/>
        <v>0</v>
      </c>
      <c r="I99">
        <f t="shared" si="0"/>
        <v>0</v>
      </c>
      <c r="J99">
        <f t="shared" si="0"/>
        <v>0.87484999999999968</v>
      </c>
      <c r="K99">
        <f t="shared" si="0"/>
        <v>1.8847500000000021</v>
      </c>
      <c r="L99">
        <f t="shared" si="0"/>
        <v>0.11087750000000003</v>
      </c>
      <c r="M99">
        <f t="shared" si="0"/>
        <v>5.5600000000000073E-2</v>
      </c>
      <c r="N99">
        <f t="shared" si="0"/>
        <v>2.0639999999999988E-2</v>
      </c>
      <c r="O99">
        <f t="shared" si="0"/>
        <v>5.9279999999999979E-2</v>
      </c>
      <c r="P99">
        <f t="shared" si="0"/>
        <v>1.6559999999999978E-2</v>
      </c>
      <c r="Q99">
        <f t="shared" si="0"/>
        <v>6.2255000000000067E-2</v>
      </c>
      <c r="R99">
        <f t="shared" si="0"/>
        <v>1.5270000000000025E-2</v>
      </c>
      <c r="S99">
        <f t="shared" si="0"/>
        <v>0.1112424999999998</v>
      </c>
      <c r="T99">
        <f t="shared" si="0"/>
        <v>0</v>
      </c>
      <c r="U99">
        <f t="shared" si="0"/>
        <v>4.1935E-2</v>
      </c>
      <c r="V99">
        <f t="shared" si="0"/>
        <v>4.3024999999999921E-3</v>
      </c>
      <c r="W99">
        <f t="shared" si="0"/>
        <v>1.9962500000000005E-2</v>
      </c>
      <c r="X99">
        <f t="shared" si="0"/>
        <v>4.663999999999989E-2</v>
      </c>
      <c r="Y99">
        <f t="shared" si="0"/>
        <v>0</v>
      </c>
      <c r="Z99">
        <f t="shared" si="0"/>
        <v>6.2275000000000094E-2</v>
      </c>
      <c r="AA99">
        <f t="shared" si="0"/>
        <v>2.6127500000000053E-2</v>
      </c>
      <c r="AB99">
        <f t="shared" si="0"/>
        <v>0</v>
      </c>
      <c r="AC99">
        <f t="shared" si="0"/>
        <v>8.8770000000000071E-2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0.76756750000000029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0.31809000000000032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16.14</v>
      </c>
      <c r="H3" s="197">
        <v>0</v>
      </c>
      <c r="I3" s="197">
        <v>0</v>
      </c>
      <c r="J3" s="197">
        <v>21.3</v>
      </c>
      <c r="K3" s="197">
        <v>5.53</v>
      </c>
      <c r="L3" s="197">
        <v>24.16</v>
      </c>
      <c r="M3" s="197">
        <v>0</v>
      </c>
      <c r="N3" s="197">
        <v>0.5</v>
      </c>
      <c r="O3" s="197">
        <v>1.7</v>
      </c>
      <c r="P3" s="197">
        <v>1.72</v>
      </c>
      <c r="Q3" s="197">
        <v>4.1100000000000003</v>
      </c>
      <c r="R3" s="197">
        <v>0.36</v>
      </c>
      <c r="S3" s="197">
        <v>4.7699999999999996</v>
      </c>
      <c r="T3" s="197">
        <v>0</v>
      </c>
      <c r="U3" s="197">
        <v>8.18</v>
      </c>
      <c r="V3" s="197">
        <v>0.71</v>
      </c>
      <c r="W3" s="197">
        <v>0.25</v>
      </c>
      <c r="X3" s="197">
        <v>1.26</v>
      </c>
      <c r="Y3" s="197">
        <v>0</v>
      </c>
      <c r="Z3" s="197">
        <v>1.53</v>
      </c>
      <c r="AA3" s="197">
        <v>0.63</v>
      </c>
      <c r="AB3" s="197">
        <v>0</v>
      </c>
      <c r="AC3" s="197">
        <v>1.45</v>
      </c>
      <c r="AD3" s="197">
        <v>6.82</v>
      </c>
      <c r="AE3" s="197">
        <v>0</v>
      </c>
      <c r="AF3" s="197">
        <v>0</v>
      </c>
      <c r="AG3" s="197">
        <v>17.29</v>
      </c>
      <c r="AH3" s="197">
        <v>0</v>
      </c>
      <c r="AI3" s="197">
        <v>8.84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16.14</v>
      </c>
      <c r="H4" s="197">
        <v>0</v>
      </c>
      <c r="I4" s="197">
        <v>0</v>
      </c>
      <c r="J4" s="197">
        <v>21.3</v>
      </c>
      <c r="K4" s="197">
        <v>5.53</v>
      </c>
      <c r="L4" s="197">
        <v>24.16</v>
      </c>
      <c r="M4" s="197">
        <v>0</v>
      </c>
      <c r="N4" s="197">
        <v>0.5</v>
      </c>
      <c r="O4" s="197">
        <v>1.7</v>
      </c>
      <c r="P4" s="197">
        <v>1.72</v>
      </c>
      <c r="Q4" s="197">
        <v>4.1100000000000003</v>
      </c>
      <c r="R4" s="197">
        <v>0.36</v>
      </c>
      <c r="S4" s="197">
        <v>4.7699999999999996</v>
      </c>
      <c r="T4" s="197">
        <v>0</v>
      </c>
      <c r="U4" s="197">
        <v>8.18</v>
      </c>
      <c r="V4" s="197">
        <v>0.1</v>
      </c>
      <c r="W4" s="197">
        <v>0.25</v>
      </c>
      <c r="X4" s="197">
        <v>1.26</v>
      </c>
      <c r="Y4" s="197">
        <v>0</v>
      </c>
      <c r="Z4" s="197">
        <v>1.53</v>
      </c>
      <c r="AA4" s="197">
        <v>0.63</v>
      </c>
      <c r="AB4" s="197">
        <v>0</v>
      </c>
      <c r="AC4" s="197">
        <v>1.45</v>
      </c>
      <c r="AD4" s="197">
        <v>6.82</v>
      </c>
      <c r="AE4" s="197">
        <v>0</v>
      </c>
      <c r="AF4" s="197">
        <v>0</v>
      </c>
      <c r="AG4" s="197">
        <v>17.29</v>
      </c>
      <c r="AH4" s="197">
        <v>0</v>
      </c>
      <c r="AI4" s="197">
        <v>8.84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16.14</v>
      </c>
      <c r="H5" s="197">
        <v>0</v>
      </c>
      <c r="I5" s="197">
        <v>0</v>
      </c>
      <c r="J5" s="197">
        <v>21.3</v>
      </c>
      <c r="K5" s="197">
        <v>80</v>
      </c>
      <c r="L5" s="197">
        <v>24.16</v>
      </c>
      <c r="M5" s="197">
        <v>0</v>
      </c>
      <c r="N5" s="197">
        <v>0.5</v>
      </c>
      <c r="O5" s="197">
        <v>1.7</v>
      </c>
      <c r="P5" s="197">
        <v>1.72</v>
      </c>
      <c r="Q5" s="197">
        <v>4.1100000000000003</v>
      </c>
      <c r="R5" s="197">
        <v>0.36</v>
      </c>
      <c r="S5" s="197">
        <v>4.7699999999999996</v>
      </c>
      <c r="T5" s="197">
        <v>0</v>
      </c>
      <c r="U5" s="197">
        <v>8.18</v>
      </c>
      <c r="V5" s="197">
        <v>0.1</v>
      </c>
      <c r="W5" s="197">
        <v>0.25</v>
      </c>
      <c r="X5" s="197">
        <v>1.26</v>
      </c>
      <c r="Y5" s="197">
        <v>0</v>
      </c>
      <c r="Z5" s="197">
        <v>1.53</v>
      </c>
      <c r="AA5" s="197">
        <v>0.63</v>
      </c>
      <c r="AB5" s="197">
        <v>0</v>
      </c>
      <c r="AC5" s="197">
        <v>1.45</v>
      </c>
      <c r="AD5" s="197">
        <v>6.82</v>
      </c>
      <c r="AE5" s="197">
        <v>0</v>
      </c>
      <c r="AF5" s="197">
        <v>0</v>
      </c>
      <c r="AG5" s="197">
        <v>17.29</v>
      </c>
      <c r="AH5" s="197">
        <v>0</v>
      </c>
      <c r="AI5" s="197">
        <v>8.84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16.14</v>
      </c>
      <c r="H6" s="197">
        <v>0</v>
      </c>
      <c r="I6" s="197">
        <v>0</v>
      </c>
      <c r="J6" s="197">
        <v>21.3</v>
      </c>
      <c r="K6" s="197">
        <v>86.86</v>
      </c>
      <c r="L6" s="197">
        <v>24.16</v>
      </c>
      <c r="M6" s="197">
        <v>0</v>
      </c>
      <c r="N6" s="197">
        <v>0.5</v>
      </c>
      <c r="O6" s="197">
        <v>1.7</v>
      </c>
      <c r="P6" s="197">
        <v>1.72</v>
      </c>
      <c r="Q6" s="197">
        <v>4.1100000000000003</v>
      </c>
      <c r="R6" s="197">
        <v>0.36</v>
      </c>
      <c r="S6" s="197">
        <v>4.7699999999999996</v>
      </c>
      <c r="T6" s="197">
        <v>0</v>
      </c>
      <c r="U6" s="197">
        <v>8.18</v>
      </c>
      <c r="V6" s="197">
        <v>0.1</v>
      </c>
      <c r="W6" s="197">
        <v>0.25</v>
      </c>
      <c r="X6" s="197">
        <v>1.26</v>
      </c>
      <c r="Y6" s="197">
        <v>0</v>
      </c>
      <c r="Z6" s="197">
        <v>1.53</v>
      </c>
      <c r="AA6" s="197">
        <v>0.63</v>
      </c>
      <c r="AB6" s="197">
        <v>0</v>
      </c>
      <c r="AC6" s="197">
        <v>1.21</v>
      </c>
      <c r="AD6" s="197">
        <v>6.82</v>
      </c>
      <c r="AE6" s="197">
        <v>0</v>
      </c>
      <c r="AF6" s="197">
        <v>0</v>
      </c>
      <c r="AG6" s="197">
        <v>17.29</v>
      </c>
      <c r="AH6" s="197">
        <v>0</v>
      </c>
      <c r="AI6" s="197">
        <v>8.84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16.14</v>
      </c>
      <c r="H7" s="197">
        <v>0</v>
      </c>
      <c r="I7" s="197">
        <v>0</v>
      </c>
      <c r="J7" s="197">
        <v>21.3</v>
      </c>
      <c r="K7" s="197">
        <v>86.86</v>
      </c>
      <c r="L7" s="197">
        <v>24.16</v>
      </c>
      <c r="M7" s="197">
        <v>0</v>
      </c>
      <c r="N7" s="197">
        <v>0.5</v>
      </c>
      <c r="O7" s="197">
        <v>1.7</v>
      </c>
      <c r="P7" s="197">
        <v>1.72</v>
      </c>
      <c r="Q7" s="197">
        <v>4.1100000000000003</v>
      </c>
      <c r="R7" s="197">
        <v>5.94</v>
      </c>
      <c r="S7" s="197">
        <v>4.7699999999999996</v>
      </c>
      <c r="T7" s="197">
        <v>0</v>
      </c>
      <c r="U7" s="197">
        <v>8.18</v>
      </c>
      <c r="V7" s="197">
        <v>0.1</v>
      </c>
      <c r="W7" s="197">
        <v>0.25</v>
      </c>
      <c r="X7" s="197">
        <v>1.26</v>
      </c>
      <c r="Y7" s="197">
        <v>0</v>
      </c>
      <c r="Z7" s="197">
        <v>1.53</v>
      </c>
      <c r="AA7" s="197">
        <v>0.63</v>
      </c>
      <c r="AB7" s="197">
        <v>0</v>
      </c>
      <c r="AC7" s="197">
        <v>1.21</v>
      </c>
      <c r="AD7" s="197">
        <v>6.82</v>
      </c>
      <c r="AE7" s="197">
        <v>0</v>
      </c>
      <c r="AF7" s="197">
        <v>0</v>
      </c>
      <c r="AG7" s="197">
        <v>17.29</v>
      </c>
      <c r="AH7" s="197">
        <v>0</v>
      </c>
      <c r="AI7" s="197">
        <v>8.84</v>
      </c>
      <c r="AJ7" s="197">
        <v>0</v>
      </c>
      <c r="AK7" s="197">
        <v>12.6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16.14</v>
      </c>
      <c r="H8" s="197">
        <v>0</v>
      </c>
      <c r="I8" s="197">
        <v>0</v>
      </c>
      <c r="J8" s="197">
        <v>21.3</v>
      </c>
      <c r="K8" s="197">
        <v>86.86</v>
      </c>
      <c r="L8" s="197">
        <v>24.16</v>
      </c>
      <c r="M8" s="197">
        <v>0</v>
      </c>
      <c r="N8" s="197">
        <v>0.5</v>
      </c>
      <c r="O8" s="197">
        <v>1.7</v>
      </c>
      <c r="P8" s="197">
        <v>1.72</v>
      </c>
      <c r="Q8" s="197">
        <v>4.1100000000000003</v>
      </c>
      <c r="R8" s="197">
        <v>5.94</v>
      </c>
      <c r="S8" s="197">
        <v>4.7699999999999996</v>
      </c>
      <c r="T8" s="197">
        <v>0</v>
      </c>
      <c r="U8" s="197">
        <v>8.18</v>
      </c>
      <c r="V8" s="197">
        <v>0.16</v>
      </c>
      <c r="W8" s="197">
        <v>0.25</v>
      </c>
      <c r="X8" s="197">
        <v>1.26</v>
      </c>
      <c r="Y8" s="197">
        <v>0</v>
      </c>
      <c r="Z8" s="197">
        <v>1.53</v>
      </c>
      <c r="AA8" s="197">
        <v>0.63</v>
      </c>
      <c r="AB8" s="197">
        <v>0</v>
      </c>
      <c r="AC8" s="197">
        <v>1.21</v>
      </c>
      <c r="AD8" s="197">
        <v>6.82</v>
      </c>
      <c r="AE8" s="197">
        <v>0</v>
      </c>
      <c r="AF8" s="197">
        <v>0</v>
      </c>
      <c r="AG8" s="197">
        <v>17.13</v>
      </c>
      <c r="AH8" s="197">
        <v>0</v>
      </c>
      <c r="AI8" s="197">
        <v>8.84</v>
      </c>
      <c r="AJ8" s="197">
        <v>0</v>
      </c>
      <c r="AK8" s="197">
        <v>12.6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16.14</v>
      </c>
      <c r="H9" s="197">
        <v>0</v>
      </c>
      <c r="I9" s="197">
        <v>0</v>
      </c>
      <c r="J9" s="197">
        <v>21.3</v>
      </c>
      <c r="K9" s="197">
        <v>86.86</v>
      </c>
      <c r="L9" s="197">
        <v>24.16</v>
      </c>
      <c r="M9" s="197">
        <v>0</v>
      </c>
      <c r="N9" s="197">
        <v>0.5</v>
      </c>
      <c r="O9" s="197">
        <v>1.7</v>
      </c>
      <c r="P9" s="197">
        <v>1.72</v>
      </c>
      <c r="Q9" s="197">
        <v>4.1100000000000003</v>
      </c>
      <c r="R9" s="197">
        <v>5.94</v>
      </c>
      <c r="S9" s="197">
        <v>4.7699999999999996</v>
      </c>
      <c r="T9" s="197">
        <v>0</v>
      </c>
      <c r="U9" s="197">
        <v>8.18</v>
      </c>
      <c r="V9" s="197">
        <v>4.8499999999999996</v>
      </c>
      <c r="W9" s="197">
        <v>0.25</v>
      </c>
      <c r="X9" s="197">
        <v>1.26</v>
      </c>
      <c r="Y9" s="197">
        <v>0</v>
      </c>
      <c r="Z9" s="197">
        <v>1.53</v>
      </c>
      <c r="AA9" s="197">
        <v>0.63</v>
      </c>
      <c r="AB9" s="197">
        <v>0</v>
      </c>
      <c r="AC9" s="197">
        <v>1.21</v>
      </c>
      <c r="AD9" s="197">
        <v>6.82</v>
      </c>
      <c r="AE9" s="197">
        <v>0</v>
      </c>
      <c r="AF9" s="197">
        <v>0</v>
      </c>
      <c r="AG9" s="197">
        <v>16.97</v>
      </c>
      <c r="AH9" s="197">
        <v>0</v>
      </c>
      <c r="AI9" s="197">
        <v>8.84</v>
      </c>
      <c r="AJ9" s="197">
        <v>0</v>
      </c>
      <c r="AK9" s="197">
        <v>11.93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16.14</v>
      </c>
      <c r="H10" s="197">
        <v>0</v>
      </c>
      <c r="I10" s="197">
        <v>0</v>
      </c>
      <c r="J10" s="197">
        <v>21.3</v>
      </c>
      <c r="K10" s="197">
        <v>86.86</v>
      </c>
      <c r="L10" s="197">
        <v>24.16</v>
      </c>
      <c r="M10" s="197">
        <v>0</v>
      </c>
      <c r="N10" s="197">
        <v>0.5</v>
      </c>
      <c r="O10" s="197">
        <v>1.7</v>
      </c>
      <c r="P10" s="197">
        <v>1.72</v>
      </c>
      <c r="Q10" s="197">
        <v>4.1100000000000003</v>
      </c>
      <c r="R10" s="197">
        <v>5.94</v>
      </c>
      <c r="S10" s="197">
        <v>4.7699999999999996</v>
      </c>
      <c r="T10" s="197">
        <v>0</v>
      </c>
      <c r="U10" s="197">
        <v>8.18</v>
      </c>
      <c r="V10" s="197">
        <v>4.8499999999999996</v>
      </c>
      <c r="W10" s="197">
        <v>0.25</v>
      </c>
      <c r="X10" s="197">
        <v>1.26</v>
      </c>
      <c r="Y10" s="197">
        <v>0</v>
      </c>
      <c r="Z10" s="197">
        <v>1.53</v>
      </c>
      <c r="AA10" s="197">
        <v>0.63</v>
      </c>
      <c r="AB10" s="197">
        <v>0</v>
      </c>
      <c r="AC10" s="197">
        <v>1.21</v>
      </c>
      <c r="AD10" s="197">
        <v>6.82</v>
      </c>
      <c r="AE10" s="197">
        <v>0</v>
      </c>
      <c r="AF10" s="197">
        <v>0</v>
      </c>
      <c r="AG10" s="197">
        <v>16.97</v>
      </c>
      <c r="AH10" s="197">
        <v>0</v>
      </c>
      <c r="AI10" s="197">
        <v>8.84</v>
      </c>
      <c r="AJ10" s="197">
        <v>0</v>
      </c>
      <c r="AK10" s="197">
        <v>9.07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16.14</v>
      </c>
      <c r="H11" s="197">
        <v>0</v>
      </c>
      <c r="I11" s="197">
        <v>0</v>
      </c>
      <c r="J11" s="197">
        <v>21.3</v>
      </c>
      <c r="K11" s="197">
        <v>86.86</v>
      </c>
      <c r="L11" s="197">
        <v>24.16</v>
      </c>
      <c r="M11" s="197">
        <v>0</v>
      </c>
      <c r="N11" s="197">
        <v>0.5</v>
      </c>
      <c r="O11" s="197">
        <v>1.7</v>
      </c>
      <c r="P11" s="197">
        <v>1.72</v>
      </c>
      <c r="Q11" s="197">
        <v>4.1100000000000003</v>
      </c>
      <c r="R11" s="197">
        <v>5.94</v>
      </c>
      <c r="S11" s="197">
        <v>4.7699999999999996</v>
      </c>
      <c r="T11" s="197">
        <v>0</v>
      </c>
      <c r="U11" s="197">
        <v>8.18</v>
      </c>
      <c r="V11" s="197">
        <v>4.8499999999999996</v>
      </c>
      <c r="W11" s="197">
        <v>0.25</v>
      </c>
      <c r="X11" s="197">
        <v>1.26</v>
      </c>
      <c r="Y11" s="197">
        <v>0</v>
      </c>
      <c r="Z11" s="197">
        <v>1.53</v>
      </c>
      <c r="AA11" s="197">
        <v>9.14</v>
      </c>
      <c r="AB11" s="197">
        <v>0</v>
      </c>
      <c r="AC11" s="197">
        <v>1.21</v>
      </c>
      <c r="AD11" s="197">
        <v>6.82</v>
      </c>
      <c r="AE11" s="197">
        <v>0</v>
      </c>
      <c r="AF11" s="197">
        <v>0</v>
      </c>
      <c r="AG11" s="197">
        <v>16.97</v>
      </c>
      <c r="AH11" s="197">
        <v>0</v>
      </c>
      <c r="AI11" s="197">
        <v>8.84</v>
      </c>
      <c r="AJ11" s="197">
        <v>0</v>
      </c>
      <c r="AK11" s="197">
        <v>9.07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16.14</v>
      </c>
      <c r="H12" s="197">
        <v>0</v>
      </c>
      <c r="I12" s="197">
        <v>0</v>
      </c>
      <c r="J12" s="197">
        <v>21.3</v>
      </c>
      <c r="K12" s="197">
        <v>86.86</v>
      </c>
      <c r="L12" s="197">
        <v>24.16</v>
      </c>
      <c r="M12" s="197">
        <v>0</v>
      </c>
      <c r="N12" s="197">
        <v>0.5</v>
      </c>
      <c r="O12" s="197">
        <v>1.7</v>
      </c>
      <c r="P12" s="197">
        <v>1.72</v>
      </c>
      <c r="Q12" s="197">
        <v>4.1100000000000003</v>
      </c>
      <c r="R12" s="197">
        <v>5.94</v>
      </c>
      <c r="S12" s="197">
        <v>4.7699999999999996</v>
      </c>
      <c r="T12" s="197">
        <v>0</v>
      </c>
      <c r="U12" s="197">
        <v>8.18</v>
      </c>
      <c r="V12" s="197">
        <v>4.8499999999999996</v>
      </c>
      <c r="W12" s="197">
        <v>0.25</v>
      </c>
      <c r="X12" s="197">
        <v>1.26</v>
      </c>
      <c r="Y12" s="197">
        <v>0</v>
      </c>
      <c r="Z12" s="197">
        <v>1.53</v>
      </c>
      <c r="AA12" s="197">
        <v>9.14</v>
      </c>
      <c r="AB12" s="197">
        <v>0</v>
      </c>
      <c r="AC12" s="197">
        <v>1.21</v>
      </c>
      <c r="AD12" s="197">
        <v>6.82</v>
      </c>
      <c r="AE12" s="197">
        <v>0</v>
      </c>
      <c r="AF12" s="197">
        <v>0</v>
      </c>
      <c r="AG12" s="197">
        <v>16.97</v>
      </c>
      <c r="AH12" s="197">
        <v>0</v>
      </c>
      <c r="AI12" s="197">
        <v>8.84</v>
      </c>
      <c r="AJ12" s="197">
        <v>0</v>
      </c>
      <c r="AK12" s="197">
        <v>9.07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16.14</v>
      </c>
      <c r="H13" s="197">
        <v>0</v>
      </c>
      <c r="I13" s="197">
        <v>0</v>
      </c>
      <c r="J13" s="197">
        <v>21.3</v>
      </c>
      <c r="K13" s="197">
        <v>86.86</v>
      </c>
      <c r="L13" s="197">
        <v>24.16</v>
      </c>
      <c r="M13" s="197">
        <v>0</v>
      </c>
      <c r="N13" s="197">
        <v>0.5</v>
      </c>
      <c r="O13" s="197">
        <v>1.7</v>
      </c>
      <c r="P13" s="197">
        <v>1.72</v>
      </c>
      <c r="Q13" s="197">
        <v>4.1100000000000003</v>
      </c>
      <c r="R13" s="197">
        <v>5.94</v>
      </c>
      <c r="S13" s="197">
        <v>4.7699999999999996</v>
      </c>
      <c r="T13" s="197">
        <v>0</v>
      </c>
      <c r="U13" s="197">
        <v>8.18</v>
      </c>
      <c r="V13" s="197">
        <v>4.8499999999999996</v>
      </c>
      <c r="W13" s="197">
        <v>2.4700000000000002</v>
      </c>
      <c r="X13" s="197">
        <v>1.26</v>
      </c>
      <c r="Y13" s="197">
        <v>0</v>
      </c>
      <c r="Z13" s="197">
        <v>21.29</v>
      </c>
      <c r="AA13" s="197">
        <v>9.14</v>
      </c>
      <c r="AB13" s="197">
        <v>0</v>
      </c>
      <c r="AC13" s="197">
        <v>1.21</v>
      </c>
      <c r="AD13" s="197">
        <v>6.82</v>
      </c>
      <c r="AE13" s="197">
        <v>0</v>
      </c>
      <c r="AF13" s="197">
        <v>0</v>
      </c>
      <c r="AG13" s="197">
        <v>16.97</v>
      </c>
      <c r="AH13" s="197">
        <v>0</v>
      </c>
      <c r="AI13" s="197">
        <v>8.84</v>
      </c>
      <c r="AJ13" s="197">
        <v>0</v>
      </c>
      <c r="AK13" s="197">
        <v>9.07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16.14</v>
      </c>
      <c r="H14" s="197">
        <v>0</v>
      </c>
      <c r="I14" s="197">
        <v>0</v>
      </c>
      <c r="J14" s="197">
        <v>21.3</v>
      </c>
      <c r="K14" s="197">
        <v>86.86</v>
      </c>
      <c r="L14" s="197">
        <v>24.16</v>
      </c>
      <c r="M14" s="197">
        <v>0</v>
      </c>
      <c r="N14" s="197">
        <v>0.5</v>
      </c>
      <c r="O14" s="197">
        <v>1.7</v>
      </c>
      <c r="P14" s="197">
        <v>1.72</v>
      </c>
      <c r="Q14" s="197">
        <v>4.1100000000000003</v>
      </c>
      <c r="R14" s="197">
        <v>5.94</v>
      </c>
      <c r="S14" s="197">
        <v>4.7699999999999996</v>
      </c>
      <c r="T14" s="197">
        <v>0</v>
      </c>
      <c r="U14" s="197">
        <v>8.18</v>
      </c>
      <c r="V14" s="197">
        <v>4.8499999999999996</v>
      </c>
      <c r="W14" s="197">
        <v>2.4700000000000002</v>
      </c>
      <c r="X14" s="197">
        <v>1.26</v>
      </c>
      <c r="Y14" s="197">
        <v>0</v>
      </c>
      <c r="Z14" s="197">
        <v>21.29</v>
      </c>
      <c r="AA14" s="197">
        <v>9.14</v>
      </c>
      <c r="AB14" s="197">
        <v>0</v>
      </c>
      <c r="AC14" s="197">
        <v>1.21</v>
      </c>
      <c r="AD14" s="197">
        <v>6.82</v>
      </c>
      <c r="AE14" s="197">
        <v>0</v>
      </c>
      <c r="AF14" s="197">
        <v>0</v>
      </c>
      <c r="AG14" s="197">
        <v>16.97</v>
      </c>
      <c r="AH14" s="197">
        <v>0</v>
      </c>
      <c r="AI14" s="197">
        <v>8.84</v>
      </c>
      <c r="AJ14" s="197">
        <v>0</v>
      </c>
      <c r="AK14" s="197">
        <v>9.07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16.14</v>
      </c>
      <c r="H15" s="197">
        <v>0</v>
      </c>
      <c r="I15" s="197">
        <v>0</v>
      </c>
      <c r="J15" s="197">
        <v>21.3</v>
      </c>
      <c r="K15" s="197">
        <v>86.86</v>
      </c>
      <c r="L15" s="197">
        <v>45.9</v>
      </c>
      <c r="M15" s="197">
        <v>0</v>
      </c>
      <c r="N15" s="197">
        <v>0.5</v>
      </c>
      <c r="O15" s="197">
        <v>1.7</v>
      </c>
      <c r="P15" s="197">
        <v>1.72</v>
      </c>
      <c r="Q15" s="197">
        <v>4.1100000000000003</v>
      </c>
      <c r="R15" s="197">
        <v>5.94</v>
      </c>
      <c r="S15" s="197">
        <v>4.7699999999999996</v>
      </c>
      <c r="T15" s="197">
        <v>0</v>
      </c>
      <c r="U15" s="197">
        <v>8.18</v>
      </c>
      <c r="V15" s="197">
        <v>4.8499999999999996</v>
      </c>
      <c r="W15" s="197">
        <v>2.4700000000000002</v>
      </c>
      <c r="X15" s="197">
        <v>1.26</v>
      </c>
      <c r="Y15" s="197">
        <v>0</v>
      </c>
      <c r="Z15" s="197">
        <v>21.29</v>
      </c>
      <c r="AA15" s="197">
        <v>9.14</v>
      </c>
      <c r="AB15" s="197">
        <v>0</v>
      </c>
      <c r="AC15" s="197">
        <v>1.21</v>
      </c>
      <c r="AD15" s="197">
        <v>6.82</v>
      </c>
      <c r="AE15" s="197">
        <v>0</v>
      </c>
      <c r="AF15" s="197">
        <v>0</v>
      </c>
      <c r="AG15" s="197">
        <v>16.97</v>
      </c>
      <c r="AH15" s="197">
        <v>0</v>
      </c>
      <c r="AI15" s="197">
        <v>8.84</v>
      </c>
      <c r="AJ15" s="197">
        <v>0</v>
      </c>
      <c r="AK15" s="197">
        <v>9.07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16.14</v>
      </c>
      <c r="H16" s="197">
        <v>0</v>
      </c>
      <c r="I16" s="197">
        <v>0</v>
      </c>
      <c r="J16" s="197">
        <v>21.3</v>
      </c>
      <c r="K16" s="197">
        <v>86.86</v>
      </c>
      <c r="L16" s="197">
        <v>45.9</v>
      </c>
      <c r="M16" s="197">
        <v>0</v>
      </c>
      <c r="N16" s="197">
        <v>0.5</v>
      </c>
      <c r="O16" s="197">
        <v>1.7</v>
      </c>
      <c r="P16" s="197">
        <v>1.72</v>
      </c>
      <c r="Q16" s="197">
        <v>4.1100000000000003</v>
      </c>
      <c r="R16" s="197">
        <v>5.94</v>
      </c>
      <c r="S16" s="197">
        <v>4.7699999999999996</v>
      </c>
      <c r="T16" s="197">
        <v>0</v>
      </c>
      <c r="U16" s="197">
        <v>8.18</v>
      </c>
      <c r="V16" s="197">
        <v>4.8499999999999996</v>
      </c>
      <c r="W16" s="197">
        <v>2.4700000000000002</v>
      </c>
      <c r="X16" s="197">
        <v>1.26</v>
      </c>
      <c r="Y16" s="197">
        <v>0</v>
      </c>
      <c r="Z16" s="197">
        <v>21.29</v>
      </c>
      <c r="AA16" s="197">
        <v>9.14</v>
      </c>
      <c r="AB16" s="197">
        <v>0</v>
      </c>
      <c r="AC16" s="197">
        <v>1.21</v>
      </c>
      <c r="AD16" s="197">
        <v>6.82</v>
      </c>
      <c r="AE16" s="197">
        <v>0</v>
      </c>
      <c r="AF16" s="197">
        <v>0</v>
      </c>
      <c r="AG16" s="197">
        <v>16.97</v>
      </c>
      <c r="AH16" s="197">
        <v>0</v>
      </c>
      <c r="AI16" s="197">
        <v>8.84</v>
      </c>
      <c r="AJ16" s="197">
        <v>0</v>
      </c>
      <c r="AK16" s="197">
        <v>9.07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16.14</v>
      </c>
      <c r="H17" s="197">
        <v>0</v>
      </c>
      <c r="I17" s="197">
        <v>0</v>
      </c>
      <c r="J17" s="197">
        <v>21.3</v>
      </c>
      <c r="K17" s="197">
        <v>86.86</v>
      </c>
      <c r="L17" s="197">
        <v>45.9</v>
      </c>
      <c r="M17" s="197">
        <v>0</v>
      </c>
      <c r="N17" s="197">
        <v>0.5</v>
      </c>
      <c r="O17" s="197">
        <v>1.7</v>
      </c>
      <c r="P17" s="197">
        <v>1.72</v>
      </c>
      <c r="Q17" s="197">
        <v>4.1100000000000003</v>
      </c>
      <c r="R17" s="197">
        <v>5.94</v>
      </c>
      <c r="S17" s="197">
        <v>4.7699999999999996</v>
      </c>
      <c r="T17" s="197">
        <v>0</v>
      </c>
      <c r="U17" s="197">
        <v>8.18</v>
      </c>
      <c r="V17" s="197">
        <v>4.8499999999999996</v>
      </c>
      <c r="W17" s="197">
        <v>2.4700000000000002</v>
      </c>
      <c r="X17" s="197">
        <v>1.26</v>
      </c>
      <c r="Y17" s="197">
        <v>0</v>
      </c>
      <c r="Z17" s="197">
        <v>21.29</v>
      </c>
      <c r="AA17" s="197">
        <v>9.14</v>
      </c>
      <c r="AB17" s="197">
        <v>0</v>
      </c>
      <c r="AC17" s="197">
        <v>1.21</v>
      </c>
      <c r="AD17" s="197">
        <v>6.82</v>
      </c>
      <c r="AE17" s="197">
        <v>0</v>
      </c>
      <c r="AF17" s="197">
        <v>0</v>
      </c>
      <c r="AG17" s="197">
        <v>16.97</v>
      </c>
      <c r="AH17" s="197">
        <v>0</v>
      </c>
      <c r="AI17" s="197">
        <v>8.84</v>
      </c>
      <c r="AJ17" s="197">
        <v>0</v>
      </c>
      <c r="AK17" s="197">
        <v>9.07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16.14</v>
      </c>
      <c r="H18" s="197">
        <v>0</v>
      </c>
      <c r="I18" s="197">
        <v>0</v>
      </c>
      <c r="J18" s="197">
        <v>21.3</v>
      </c>
      <c r="K18" s="197">
        <v>86.86</v>
      </c>
      <c r="L18" s="197">
        <v>45.9</v>
      </c>
      <c r="M18" s="197">
        <v>0</v>
      </c>
      <c r="N18" s="197">
        <v>0.5</v>
      </c>
      <c r="O18" s="197">
        <v>1.7</v>
      </c>
      <c r="P18" s="197">
        <v>1.72</v>
      </c>
      <c r="Q18" s="197">
        <v>4.1100000000000003</v>
      </c>
      <c r="R18" s="197">
        <v>5.94</v>
      </c>
      <c r="S18" s="197">
        <v>4.7699999999999996</v>
      </c>
      <c r="T18" s="197">
        <v>0</v>
      </c>
      <c r="U18" s="197">
        <v>8.18</v>
      </c>
      <c r="V18" s="197">
        <v>4.8499999999999996</v>
      </c>
      <c r="W18" s="197">
        <v>2.4700000000000002</v>
      </c>
      <c r="X18" s="197">
        <v>1.26</v>
      </c>
      <c r="Y18" s="197">
        <v>0</v>
      </c>
      <c r="Z18" s="197">
        <v>21.29</v>
      </c>
      <c r="AA18" s="197">
        <v>9.14</v>
      </c>
      <c r="AB18" s="197">
        <v>0</v>
      </c>
      <c r="AC18" s="197">
        <v>1.21</v>
      </c>
      <c r="AD18" s="197">
        <v>6.82</v>
      </c>
      <c r="AE18" s="197">
        <v>0</v>
      </c>
      <c r="AF18" s="197">
        <v>0</v>
      </c>
      <c r="AG18" s="197">
        <v>16.97</v>
      </c>
      <c r="AH18" s="197">
        <v>0</v>
      </c>
      <c r="AI18" s="197">
        <v>8.84</v>
      </c>
      <c r="AJ18" s="197">
        <v>0</v>
      </c>
      <c r="AK18" s="197">
        <v>9.07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16.14</v>
      </c>
      <c r="H19" s="197">
        <v>0</v>
      </c>
      <c r="I19" s="197">
        <v>0</v>
      </c>
      <c r="J19" s="197">
        <v>21.3</v>
      </c>
      <c r="K19" s="197">
        <v>86.86</v>
      </c>
      <c r="L19" s="197">
        <v>45.9</v>
      </c>
      <c r="M19" s="197">
        <v>0</v>
      </c>
      <c r="N19" s="197">
        <v>0.5</v>
      </c>
      <c r="O19" s="197">
        <v>1.7</v>
      </c>
      <c r="P19" s="197">
        <v>1.72</v>
      </c>
      <c r="Q19" s="197">
        <v>4.1100000000000003</v>
      </c>
      <c r="R19" s="197">
        <v>5.94</v>
      </c>
      <c r="S19" s="197">
        <v>4.7699999999999996</v>
      </c>
      <c r="T19" s="197">
        <v>0</v>
      </c>
      <c r="U19" s="197">
        <v>8.18</v>
      </c>
      <c r="V19" s="197">
        <v>4.8499999999999996</v>
      </c>
      <c r="W19" s="197">
        <v>2.4700000000000002</v>
      </c>
      <c r="X19" s="197">
        <v>1.26</v>
      </c>
      <c r="Y19" s="197">
        <v>0</v>
      </c>
      <c r="Z19" s="197">
        <v>21.29</v>
      </c>
      <c r="AA19" s="197">
        <v>9.14</v>
      </c>
      <c r="AB19" s="197">
        <v>0</v>
      </c>
      <c r="AC19" s="197">
        <v>1.21</v>
      </c>
      <c r="AD19" s="197">
        <v>6.82</v>
      </c>
      <c r="AE19" s="197">
        <v>0</v>
      </c>
      <c r="AF19" s="197">
        <v>0</v>
      </c>
      <c r="AG19" s="197">
        <v>16.97</v>
      </c>
      <c r="AH19" s="197">
        <v>0</v>
      </c>
      <c r="AI19" s="197">
        <v>8.84</v>
      </c>
      <c r="AJ19" s="197">
        <v>0</v>
      </c>
      <c r="AK19" s="197">
        <v>9.07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16.14</v>
      </c>
      <c r="H20" s="197">
        <v>0</v>
      </c>
      <c r="I20" s="197">
        <v>0</v>
      </c>
      <c r="J20" s="197">
        <v>21.3</v>
      </c>
      <c r="K20" s="197">
        <v>86.86</v>
      </c>
      <c r="L20" s="197">
        <v>45.9</v>
      </c>
      <c r="M20" s="197">
        <v>0</v>
      </c>
      <c r="N20" s="197">
        <v>0.5</v>
      </c>
      <c r="O20" s="197">
        <v>1.7</v>
      </c>
      <c r="P20" s="197">
        <v>1.72</v>
      </c>
      <c r="Q20" s="197">
        <v>4.1100000000000003</v>
      </c>
      <c r="R20" s="197">
        <v>5.94</v>
      </c>
      <c r="S20" s="197">
        <v>4.7699999999999996</v>
      </c>
      <c r="T20" s="197">
        <v>0</v>
      </c>
      <c r="U20" s="197">
        <v>8.18</v>
      </c>
      <c r="V20" s="197">
        <v>4.8499999999999996</v>
      </c>
      <c r="W20" s="197">
        <v>2.4700000000000002</v>
      </c>
      <c r="X20" s="197">
        <v>1.26</v>
      </c>
      <c r="Y20" s="197">
        <v>0</v>
      </c>
      <c r="Z20" s="197">
        <v>21.29</v>
      </c>
      <c r="AA20" s="197">
        <v>9.14</v>
      </c>
      <c r="AB20" s="197">
        <v>0</v>
      </c>
      <c r="AC20" s="197">
        <v>0.97</v>
      </c>
      <c r="AD20" s="197">
        <v>6.82</v>
      </c>
      <c r="AE20" s="197">
        <v>0</v>
      </c>
      <c r="AF20" s="197">
        <v>0</v>
      </c>
      <c r="AG20" s="197">
        <v>17.45</v>
      </c>
      <c r="AH20" s="197">
        <v>0</v>
      </c>
      <c r="AI20" s="197">
        <v>8.84</v>
      </c>
      <c r="AJ20" s="197">
        <v>0</v>
      </c>
      <c r="AK20" s="197">
        <v>9.07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16.14</v>
      </c>
      <c r="H21" s="197">
        <v>0</v>
      </c>
      <c r="I21" s="197">
        <v>0</v>
      </c>
      <c r="J21" s="197">
        <v>21.3</v>
      </c>
      <c r="K21" s="197">
        <v>86.86</v>
      </c>
      <c r="L21" s="197">
        <v>45.9</v>
      </c>
      <c r="M21" s="197">
        <v>0</v>
      </c>
      <c r="N21" s="197">
        <v>0.5</v>
      </c>
      <c r="O21" s="197">
        <v>1.7</v>
      </c>
      <c r="P21" s="197">
        <v>1.72</v>
      </c>
      <c r="Q21" s="197">
        <v>4.1100000000000003</v>
      </c>
      <c r="R21" s="197">
        <v>5.94</v>
      </c>
      <c r="S21" s="197">
        <v>4.7699999999999996</v>
      </c>
      <c r="T21" s="197">
        <v>0</v>
      </c>
      <c r="U21" s="197">
        <v>8.18</v>
      </c>
      <c r="V21" s="197">
        <v>4.8499999999999996</v>
      </c>
      <c r="W21" s="197">
        <v>2.4700000000000002</v>
      </c>
      <c r="X21" s="197">
        <v>1.26</v>
      </c>
      <c r="Y21" s="197">
        <v>0</v>
      </c>
      <c r="Z21" s="197">
        <v>21.29</v>
      </c>
      <c r="AA21" s="197">
        <v>9.14</v>
      </c>
      <c r="AB21" s="197">
        <v>0</v>
      </c>
      <c r="AC21" s="197">
        <v>0.97</v>
      </c>
      <c r="AD21" s="197">
        <v>6.82</v>
      </c>
      <c r="AE21" s="197">
        <v>0</v>
      </c>
      <c r="AF21" s="197">
        <v>0</v>
      </c>
      <c r="AG21" s="197">
        <v>17.45</v>
      </c>
      <c r="AH21" s="197">
        <v>0</v>
      </c>
      <c r="AI21" s="197">
        <v>8.84</v>
      </c>
      <c r="AJ21" s="197">
        <v>0</v>
      </c>
      <c r="AK21" s="197">
        <v>9.07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16.14</v>
      </c>
      <c r="H22" s="197">
        <v>0</v>
      </c>
      <c r="I22" s="197">
        <v>0</v>
      </c>
      <c r="J22" s="197">
        <v>21.3</v>
      </c>
      <c r="K22" s="197">
        <v>86.86</v>
      </c>
      <c r="L22" s="197">
        <v>45.9</v>
      </c>
      <c r="M22" s="197">
        <v>0</v>
      </c>
      <c r="N22" s="197">
        <v>0.5</v>
      </c>
      <c r="O22" s="197">
        <v>1.7</v>
      </c>
      <c r="P22" s="197">
        <v>1.72</v>
      </c>
      <c r="Q22" s="197">
        <v>4.1100000000000003</v>
      </c>
      <c r="R22" s="197">
        <v>5.94</v>
      </c>
      <c r="S22" s="197">
        <v>4.7699999999999996</v>
      </c>
      <c r="T22" s="197">
        <v>0</v>
      </c>
      <c r="U22" s="197">
        <v>8.18</v>
      </c>
      <c r="V22" s="197">
        <v>4.8499999999999996</v>
      </c>
      <c r="W22" s="197">
        <v>2.4700000000000002</v>
      </c>
      <c r="X22" s="197">
        <v>1.26</v>
      </c>
      <c r="Y22" s="197">
        <v>0</v>
      </c>
      <c r="Z22" s="197">
        <v>21.29</v>
      </c>
      <c r="AA22" s="197">
        <v>9.14</v>
      </c>
      <c r="AB22" s="197">
        <v>0</v>
      </c>
      <c r="AC22" s="197">
        <v>0.97</v>
      </c>
      <c r="AD22" s="197">
        <v>6.82</v>
      </c>
      <c r="AE22" s="197">
        <v>0</v>
      </c>
      <c r="AF22" s="197">
        <v>0</v>
      </c>
      <c r="AG22" s="197">
        <v>17.45</v>
      </c>
      <c r="AH22" s="197">
        <v>0</v>
      </c>
      <c r="AI22" s="197">
        <v>8.84</v>
      </c>
      <c r="AJ22" s="197">
        <v>0</v>
      </c>
      <c r="AK22" s="197">
        <v>9.07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16.14</v>
      </c>
      <c r="H23" s="197">
        <v>0</v>
      </c>
      <c r="I23" s="197">
        <v>0</v>
      </c>
      <c r="J23" s="197">
        <v>21.3</v>
      </c>
      <c r="K23" s="197">
        <v>86.86</v>
      </c>
      <c r="L23" s="197">
        <v>45.9</v>
      </c>
      <c r="M23" s="197">
        <v>0</v>
      </c>
      <c r="N23" s="197">
        <v>0.5</v>
      </c>
      <c r="O23" s="197">
        <v>1.7</v>
      </c>
      <c r="P23" s="197">
        <v>1.72</v>
      </c>
      <c r="Q23" s="197">
        <v>4.1100000000000003</v>
      </c>
      <c r="R23" s="197">
        <v>5.94</v>
      </c>
      <c r="S23" s="197">
        <v>4.7699999999999996</v>
      </c>
      <c r="T23" s="197">
        <v>0</v>
      </c>
      <c r="U23" s="197">
        <v>8.18</v>
      </c>
      <c r="V23" s="197">
        <v>4.8499999999999996</v>
      </c>
      <c r="W23" s="197">
        <v>2.4700000000000002</v>
      </c>
      <c r="X23" s="197">
        <v>1.26</v>
      </c>
      <c r="Y23" s="197">
        <v>0</v>
      </c>
      <c r="Z23" s="197">
        <v>21.29</v>
      </c>
      <c r="AA23" s="197">
        <v>9.14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17.45</v>
      </c>
      <c r="AH23" s="197">
        <v>0</v>
      </c>
      <c r="AI23" s="197">
        <v>8.84</v>
      </c>
      <c r="AJ23" s="197">
        <v>0</v>
      </c>
      <c r="AK23" s="197">
        <v>9.07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16.14</v>
      </c>
      <c r="H24" s="197">
        <v>0</v>
      </c>
      <c r="I24" s="197">
        <v>0</v>
      </c>
      <c r="J24" s="197">
        <v>21.3</v>
      </c>
      <c r="K24" s="197">
        <v>86.86</v>
      </c>
      <c r="L24" s="197">
        <v>45.9</v>
      </c>
      <c r="M24" s="197">
        <v>0</v>
      </c>
      <c r="N24" s="197">
        <v>0.5</v>
      </c>
      <c r="O24" s="197">
        <v>1.7</v>
      </c>
      <c r="P24" s="197">
        <v>1.72</v>
      </c>
      <c r="Q24" s="197">
        <v>4.1100000000000003</v>
      </c>
      <c r="R24" s="197">
        <v>5.94</v>
      </c>
      <c r="S24" s="197">
        <v>4.7699999999999996</v>
      </c>
      <c r="T24" s="197">
        <v>0</v>
      </c>
      <c r="U24" s="197">
        <v>8.18</v>
      </c>
      <c r="V24" s="197">
        <v>4.8499999999999996</v>
      </c>
      <c r="W24" s="197">
        <v>2.4700000000000002</v>
      </c>
      <c r="X24" s="197">
        <v>1.26</v>
      </c>
      <c r="Y24" s="197">
        <v>0</v>
      </c>
      <c r="Z24" s="197">
        <v>21.29</v>
      </c>
      <c r="AA24" s="197">
        <v>9.14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17.45</v>
      </c>
      <c r="AH24" s="197">
        <v>0</v>
      </c>
      <c r="AI24" s="197">
        <v>8.84</v>
      </c>
      <c r="AJ24" s="197">
        <v>0</v>
      </c>
      <c r="AK24" s="197">
        <v>9.07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16.14</v>
      </c>
      <c r="H25" s="197">
        <v>0</v>
      </c>
      <c r="I25" s="197">
        <v>0</v>
      </c>
      <c r="J25" s="197">
        <v>21.3</v>
      </c>
      <c r="K25" s="197">
        <v>86.86</v>
      </c>
      <c r="L25" s="197">
        <v>45.9</v>
      </c>
      <c r="M25" s="197">
        <v>0</v>
      </c>
      <c r="N25" s="197">
        <v>0.5</v>
      </c>
      <c r="O25" s="197">
        <v>1.7</v>
      </c>
      <c r="P25" s="197">
        <v>1.72</v>
      </c>
      <c r="Q25" s="197">
        <v>4.1100000000000003</v>
      </c>
      <c r="R25" s="197">
        <v>5.94</v>
      </c>
      <c r="S25" s="197">
        <v>4.7699999999999996</v>
      </c>
      <c r="T25" s="197">
        <v>0</v>
      </c>
      <c r="U25" s="197">
        <v>8.18</v>
      </c>
      <c r="V25" s="197">
        <v>4.8499999999999996</v>
      </c>
      <c r="W25" s="197">
        <v>0.25</v>
      </c>
      <c r="X25" s="197">
        <v>1.26</v>
      </c>
      <c r="Y25" s="197">
        <v>0</v>
      </c>
      <c r="Z25" s="197">
        <v>1.53</v>
      </c>
      <c r="AA25" s="197">
        <v>9.14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17.45</v>
      </c>
      <c r="AH25" s="197">
        <v>0</v>
      </c>
      <c r="AI25" s="197">
        <v>8.84</v>
      </c>
      <c r="AJ25" s="197">
        <v>0</v>
      </c>
      <c r="AK25" s="197">
        <v>9.07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16.14</v>
      </c>
      <c r="H26" s="197">
        <v>0</v>
      </c>
      <c r="I26" s="197">
        <v>0</v>
      </c>
      <c r="J26" s="197">
        <v>21.3</v>
      </c>
      <c r="K26" s="197">
        <v>86.86</v>
      </c>
      <c r="L26" s="197">
        <v>45.9</v>
      </c>
      <c r="M26" s="197">
        <v>0</v>
      </c>
      <c r="N26" s="197">
        <v>0.5</v>
      </c>
      <c r="O26" s="197">
        <v>1.7</v>
      </c>
      <c r="P26" s="197">
        <v>1.72</v>
      </c>
      <c r="Q26" s="197">
        <v>4.1100000000000003</v>
      </c>
      <c r="R26" s="197">
        <v>5.94</v>
      </c>
      <c r="S26" s="197">
        <v>4.7699999999999996</v>
      </c>
      <c r="T26" s="197">
        <v>0</v>
      </c>
      <c r="U26" s="197">
        <v>8.18</v>
      </c>
      <c r="V26" s="197">
        <v>2.97</v>
      </c>
      <c r="W26" s="197">
        <v>0.25</v>
      </c>
      <c r="X26" s="197">
        <v>1.26</v>
      </c>
      <c r="Y26" s="197">
        <v>0</v>
      </c>
      <c r="Z26" s="197">
        <v>1.53</v>
      </c>
      <c r="AA26" s="197">
        <v>9.14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17.45</v>
      </c>
      <c r="AH26" s="197">
        <v>0</v>
      </c>
      <c r="AI26" s="197">
        <v>8.84</v>
      </c>
      <c r="AJ26" s="197">
        <v>0</v>
      </c>
      <c r="AK26" s="197">
        <v>9.07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</v>
      </c>
      <c r="H27" s="197">
        <v>0</v>
      </c>
      <c r="I27" s="197">
        <v>0</v>
      </c>
      <c r="J27" s="197">
        <v>21.16</v>
      </c>
      <c r="K27" s="197">
        <v>86.86</v>
      </c>
      <c r="L27" s="197">
        <v>45.9</v>
      </c>
      <c r="M27" s="197">
        <v>0</v>
      </c>
      <c r="N27" s="197">
        <v>0.5</v>
      </c>
      <c r="O27" s="197">
        <v>1.7</v>
      </c>
      <c r="P27" s="197">
        <v>1.72</v>
      </c>
      <c r="Q27" s="197">
        <v>4.1100000000000003</v>
      </c>
      <c r="R27" s="197">
        <v>5.94</v>
      </c>
      <c r="S27" s="197">
        <v>4.7699999999999996</v>
      </c>
      <c r="T27" s="197">
        <v>0</v>
      </c>
      <c r="U27" s="197">
        <v>8.18</v>
      </c>
      <c r="V27" s="197">
        <v>0.1</v>
      </c>
      <c r="W27" s="197">
        <v>0.25</v>
      </c>
      <c r="X27" s="197">
        <v>1.26</v>
      </c>
      <c r="Y27" s="197">
        <v>0</v>
      </c>
      <c r="Z27" s="197">
        <v>1.53</v>
      </c>
      <c r="AA27" s="197">
        <v>0.63</v>
      </c>
      <c r="AB27" s="197">
        <v>0</v>
      </c>
      <c r="AC27" s="197">
        <v>0.97</v>
      </c>
      <c r="AD27" s="197">
        <v>6.82</v>
      </c>
      <c r="AE27" s="197">
        <v>0</v>
      </c>
      <c r="AF27" s="197">
        <v>0</v>
      </c>
      <c r="AG27" s="197">
        <v>17.45</v>
      </c>
      <c r="AH27" s="197">
        <v>0</v>
      </c>
      <c r="AI27" s="197">
        <v>8.84</v>
      </c>
      <c r="AJ27" s="197">
        <v>0</v>
      </c>
      <c r="AK27" s="197">
        <v>9.07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</v>
      </c>
      <c r="H28" s="197">
        <v>0</v>
      </c>
      <c r="I28" s="197">
        <v>0</v>
      </c>
      <c r="J28" s="197">
        <v>21.16</v>
      </c>
      <c r="K28" s="197">
        <v>86.86</v>
      </c>
      <c r="L28" s="197">
        <v>45.9</v>
      </c>
      <c r="M28" s="197">
        <v>0</v>
      </c>
      <c r="N28" s="197">
        <v>0.5</v>
      </c>
      <c r="O28" s="197">
        <v>1.7</v>
      </c>
      <c r="P28" s="197">
        <v>1.72</v>
      </c>
      <c r="Q28" s="197">
        <v>4.1100000000000003</v>
      </c>
      <c r="R28" s="197">
        <v>0.36</v>
      </c>
      <c r="S28" s="197">
        <v>4.7699999999999996</v>
      </c>
      <c r="T28" s="197">
        <v>0</v>
      </c>
      <c r="U28" s="197">
        <v>8.18</v>
      </c>
      <c r="V28" s="197">
        <v>0.1</v>
      </c>
      <c r="W28" s="197">
        <v>0.25</v>
      </c>
      <c r="X28" s="197">
        <v>1.26</v>
      </c>
      <c r="Y28" s="197">
        <v>0</v>
      </c>
      <c r="Z28" s="197">
        <v>1.53</v>
      </c>
      <c r="AA28" s="197">
        <v>0.63</v>
      </c>
      <c r="AB28" s="197">
        <v>0</v>
      </c>
      <c r="AC28" s="197">
        <v>0.97</v>
      </c>
      <c r="AD28" s="197">
        <v>6.82</v>
      </c>
      <c r="AE28" s="197">
        <v>0</v>
      </c>
      <c r="AF28" s="197">
        <v>0</v>
      </c>
      <c r="AG28" s="197">
        <v>16.97</v>
      </c>
      <c r="AH28" s="197">
        <v>0</v>
      </c>
      <c r="AI28" s="197">
        <v>8.84</v>
      </c>
      <c r="AJ28" s="197">
        <v>0</v>
      </c>
      <c r="AK28" s="197">
        <v>9.07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</v>
      </c>
      <c r="H29" s="197">
        <v>0</v>
      </c>
      <c r="I29" s="197">
        <v>0</v>
      </c>
      <c r="J29" s="197">
        <v>21.16</v>
      </c>
      <c r="K29" s="197">
        <v>18.46</v>
      </c>
      <c r="L29" s="197">
        <v>25.71</v>
      </c>
      <c r="M29" s="197">
        <v>0</v>
      </c>
      <c r="N29" s="197">
        <v>0.5</v>
      </c>
      <c r="O29" s="197">
        <v>1.7</v>
      </c>
      <c r="P29" s="197">
        <v>1.72</v>
      </c>
      <c r="Q29" s="197">
        <v>0</v>
      </c>
      <c r="R29" s="197">
        <v>0.36</v>
      </c>
      <c r="S29" s="197">
        <v>0.24</v>
      </c>
      <c r="T29" s="197">
        <v>0</v>
      </c>
      <c r="U29" s="197">
        <v>8.26</v>
      </c>
      <c r="V29" s="197">
        <v>0.1</v>
      </c>
      <c r="W29" s="197">
        <v>0.25</v>
      </c>
      <c r="X29" s="197">
        <v>1.26</v>
      </c>
      <c r="Y29" s="197">
        <v>0</v>
      </c>
      <c r="Z29" s="197">
        <v>1.53</v>
      </c>
      <c r="AA29" s="197">
        <v>0.63</v>
      </c>
      <c r="AB29" s="197">
        <v>0</v>
      </c>
      <c r="AC29" s="197">
        <v>0.97</v>
      </c>
      <c r="AD29" s="197">
        <v>6.82</v>
      </c>
      <c r="AE29" s="197">
        <v>0</v>
      </c>
      <c r="AF29" s="197">
        <v>0</v>
      </c>
      <c r="AG29" s="197">
        <v>16.97</v>
      </c>
      <c r="AH29" s="197">
        <v>0</v>
      </c>
      <c r="AI29" s="197">
        <v>8.84</v>
      </c>
      <c r="AJ29" s="197">
        <v>0</v>
      </c>
      <c r="AK29" s="197">
        <v>9.07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</v>
      </c>
      <c r="H30" s="197">
        <v>0</v>
      </c>
      <c r="I30" s="197">
        <v>0</v>
      </c>
      <c r="J30" s="197">
        <v>21.16</v>
      </c>
      <c r="K30" s="197">
        <v>5.53</v>
      </c>
      <c r="L30" s="197">
        <v>23.21</v>
      </c>
      <c r="M30" s="197">
        <v>0</v>
      </c>
      <c r="N30" s="197">
        <v>0.5</v>
      </c>
      <c r="O30" s="197">
        <v>1.7</v>
      </c>
      <c r="P30" s="197">
        <v>1.72</v>
      </c>
      <c r="Q30" s="197">
        <v>0</v>
      </c>
      <c r="R30" s="197">
        <v>0.36</v>
      </c>
      <c r="S30" s="197">
        <v>0.23</v>
      </c>
      <c r="T30" s="197">
        <v>0</v>
      </c>
      <c r="U30" s="197">
        <v>8.23</v>
      </c>
      <c r="V30" s="197">
        <v>0.1</v>
      </c>
      <c r="W30" s="197">
        <v>0.25</v>
      </c>
      <c r="X30" s="197">
        <v>1.26</v>
      </c>
      <c r="Y30" s="197">
        <v>0</v>
      </c>
      <c r="Z30" s="197">
        <v>1.53</v>
      </c>
      <c r="AA30" s="197">
        <v>0.63</v>
      </c>
      <c r="AB30" s="197">
        <v>0</v>
      </c>
      <c r="AC30" s="197">
        <v>0.97</v>
      </c>
      <c r="AD30" s="197">
        <v>6.82</v>
      </c>
      <c r="AE30" s="197">
        <v>0</v>
      </c>
      <c r="AF30" s="197">
        <v>0</v>
      </c>
      <c r="AG30" s="197">
        <v>16.97</v>
      </c>
      <c r="AH30" s="197">
        <v>0</v>
      </c>
      <c r="AI30" s="197">
        <v>8.84</v>
      </c>
      <c r="AJ30" s="197">
        <v>0</v>
      </c>
      <c r="AK30" s="197">
        <v>11.93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</v>
      </c>
      <c r="H31" s="197">
        <v>0</v>
      </c>
      <c r="I31" s="197">
        <v>0</v>
      </c>
      <c r="J31" s="197">
        <v>21.16</v>
      </c>
      <c r="K31" s="197">
        <v>5.53</v>
      </c>
      <c r="L31" s="197">
        <v>21.74</v>
      </c>
      <c r="M31" s="197">
        <v>0</v>
      </c>
      <c r="N31" s="197">
        <v>0.5</v>
      </c>
      <c r="O31" s="197">
        <v>1.7</v>
      </c>
      <c r="P31" s="197">
        <v>1.72</v>
      </c>
      <c r="Q31" s="197">
        <v>0</v>
      </c>
      <c r="R31" s="197">
        <v>0.36</v>
      </c>
      <c r="S31" s="197">
        <v>0.23</v>
      </c>
      <c r="T31" s="197">
        <v>0</v>
      </c>
      <c r="U31" s="197">
        <v>8.23</v>
      </c>
      <c r="V31" s="197">
        <v>0.1</v>
      </c>
      <c r="W31" s="197">
        <v>0.25</v>
      </c>
      <c r="X31" s="197">
        <v>1.26</v>
      </c>
      <c r="Y31" s="197">
        <v>0</v>
      </c>
      <c r="Z31" s="197">
        <v>1.53</v>
      </c>
      <c r="AA31" s="197">
        <v>0.63</v>
      </c>
      <c r="AB31" s="197">
        <v>0</v>
      </c>
      <c r="AC31" s="197">
        <v>0.97</v>
      </c>
      <c r="AD31" s="197">
        <v>6.82</v>
      </c>
      <c r="AE31" s="197">
        <v>0</v>
      </c>
      <c r="AF31" s="197">
        <v>0</v>
      </c>
      <c r="AG31" s="197">
        <v>16.97</v>
      </c>
      <c r="AH31" s="197">
        <v>0</v>
      </c>
      <c r="AI31" s="197">
        <v>8.84</v>
      </c>
      <c r="AJ31" s="197">
        <v>0</v>
      </c>
      <c r="AK31" s="197">
        <v>9.07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</v>
      </c>
      <c r="H32" s="197">
        <v>0</v>
      </c>
      <c r="I32" s="197">
        <v>0</v>
      </c>
      <c r="J32" s="197">
        <v>21.16</v>
      </c>
      <c r="K32" s="197">
        <v>74.260000000000005</v>
      </c>
      <c r="L32" s="197">
        <v>30.92</v>
      </c>
      <c r="M32" s="197">
        <v>0</v>
      </c>
      <c r="N32" s="197">
        <v>0.5</v>
      </c>
      <c r="O32" s="197">
        <v>1.7</v>
      </c>
      <c r="P32" s="197">
        <v>1.72</v>
      </c>
      <c r="Q32" s="197">
        <v>1.5</v>
      </c>
      <c r="R32" s="197">
        <v>0.36</v>
      </c>
      <c r="S32" s="197">
        <v>4.7699999999999996</v>
      </c>
      <c r="T32" s="197">
        <v>0</v>
      </c>
      <c r="U32" s="197">
        <v>8.23</v>
      </c>
      <c r="V32" s="197">
        <v>0.1</v>
      </c>
      <c r="W32" s="197">
        <v>0.25</v>
      </c>
      <c r="X32" s="197">
        <v>1.26</v>
      </c>
      <c r="Y32" s="197">
        <v>0</v>
      </c>
      <c r="Z32" s="197">
        <v>1.53</v>
      </c>
      <c r="AA32" s="197">
        <v>0.63</v>
      </c>
      <c r="AB32" s="197">
        <v>0</v>
      </c>
      <c r="AC32" s="197">
        <v>0.97</v>
      </c>
      <c r="AD32" s="197">
        <v>6.82</v>
      </c>
      <c r="AE32" s="197">
        <v>0</v>
      </c>
      <c r="AF32" s="197">
        <v>0</v>
      </c>
      <c r="AG32" s="197">
        <v>16.97</v>
      </c>
      <c r="AH32" s="197">
        <v>0</v>
      </c>
      <c r="AI32" s="197">
        <v>8.84</v>
      </c>
      <c r="AJ32" s="197">
        <v>0</v>
      </c>
      <c r="AK32" s="197">
        <v>9.07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</v>
      </c>
      <c r="H33" s="197">
        <v>0</v>
      </c>
      <c r="I33" s="197">
        <v>0</v>
      </c>
      <c r="J33" s="197">
        <v>21.16</v>
      </c>
      <c r="K33" s="197">
        <v>87.51</v>
      </c>
      <c r="L33" s="197">
        <v>45.9</v>
      </c>
      <c r="M33" s="197">
        <v>0</v>
      </c>
      <c r="N33" s="197">
        <v>0.5</v>
      </c>
      <c r="O33" s="197">
        <v>1.7</v>
      </c>
      <c r="P33" s="197">
        <v>1.72</v>
      </c>
      <c r="Q33" s="197">
        <v>1.5</v>
      </c>
      <c r="R33" s="197">
        <v>0.36</v>
      </c>
      <c r="S33" s="197">
        <v>4.7699999999999996</v>
      </c>
      <c r="T33" s="197">
        <v>0</v>
      </c>
      <c r="U33" s="197">
        <v>8.23</v>
      </c>
      <c r="V33" s="197">
        <v>0.1</v>
      </c>
      <c r="W33" s="197">
        <v>1.18</v>
      </c>
      <c r="X33" s="197">
        <v>1.26</v>
      </c>
      <c r="Y33" s="197">
        <v>0</v>
      </c>
      <c r="Z33" s="197">
        <v>1.53</v>
      </c>
      <c r="AA33" s="197">
        <v>0.63</v>
      </c>
      <c r="AB33" s="197">
        <v>0</v>
      </c>
      <c r="AC33" s="197">
        <v>0.97</v>
      </c>
      <c r="AD33" s="197">
        <v>6.82</v>
      </c>
      <c r="AE33" s="197">
        <v>0</v>
      </c>
      <c r="AF33" s="197">
        <v>0</v>
      </c>
      <c r="AG33" s="197">
        <v>16.97</v>
      </c>
      <c r="AH33" s="197">
        <v>0</v>
      </c>
      <c r="AI33" s="197">
        <v>8.84</v>
      </c>
      <c r="AJ33" s="197">
        <v>0</v>
      </c>
      <c r="AK33" s="197">
        <v>9.07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</v>
      </c>
      <c r="H34" s="197">
        <v>0</v>
      </c>
      <c r="I34" s="197">
        <v>0</v>
      </c>
      <c r="J34" s="197">
        <v>21.16</v>
      </c>
      <c r="K34" s="197">
        <v>86.86</v>
      </c>
      <c r="L34" s="197">
        <v>45.9</v>
      </c>
      <c r="M34" s="197">
        <v>0</v>
      </c>
      <c r="N34" s="197">
        <v>0.5</v>
      </c>
      <c r="O34" s="197">
        <v>1.7</v>
      </c>
      <c r="P34" s="197">
        <v>1.72</v>
      </c>
      <c r="Q34" s="197">
        <v>1.5</v>
      </c>
      <c r="R34" s="197">
        <v>0.36</v>
      </c>
      <c r="S34" s="197">
        <v>4.7699999999999996</v>
      </c>
      <c r="T34" s="197">
        <v>0</v>
      </c>
      <c r="U34" s="197">
        <v>8.23</v>
      </c>
      <c r="V34" s="197">
        <v>0.16</v>
      </c>
      <c r="W34" s="197">
        <v>1.64</v>
      </c>
      <c r="X34" s="197">
        <v>1.26</v>
      </c>
      <c r="Y34" s="197">
        <v>0</v>
      </c>
      <c r="Z34" s="197">
        <v>1.53</v>
      </c>
      <c r="AA34" s="197">
        <v>0.63</v>
      </c>
      <c r="AB34" s="197">
        <v>0</v>
      </c>
      <c r="AC34" s="197">
        <v>0.97</v>
      </c>
      <c r="AD34" s="197">
        <v>6.82</v>
      </c>
      <c r="AE34" s="197">
        <v>0</v>
      </c>
      <c r="AF34" s="197">
        <v>0</v>
      </c>
      <c r="AG34" s="197">
        <v>16.97</v>
      </c>
      <c r="AH34" s="197">
        <v>0</v>
      </c>
      <c r="AI34" s="197">
        <v>8.84</v>
      </c>
      <c r="AJ34" s="197">
        <v>0</v>
      </c>
      <c r="AK34" s="197">
        <v>9.07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</v>
      </c>
      <c r="H35" s="197">
        <v>0</v>
      </c>
      <c r="I35" s="197">
        <v>0</v>
      </c>
      <c r="J35" s="197">
        <v>21.16</v>
      </c>
      <c r="K35" s="197">
        <v>86.86</v>
      </c>
      <c r="L35" s="197">
        <v>45.9</v>
      </c>
      <c r="M35" s="197">
        <v>0</v>
      </c>
      <c r="N35" s="197">
        <v>0.5</v>
      </c>
      <c r="O35" s="197">
        <v>1.7</v>
      </c>
      <c r="P35" s="197">
        <v>1.72</v>
      </c>
      <c r="Q35" s="197">
        <v>1.5</v>
      </c>
      <c r="R35" s="197">
        <v>5.94</v>
      </c>
      <c r="S35" s="197">
        <v>4.7699999999999996</v>
      </c>
      <c r="T35" s="197">
        <v>0</v>
      </c>
      <c r="U35" s="197">
        <v>8.23</v>
      </c>
      <c r="V35" s="197">
        <v>4.8499999999999996</v>
      </c>
      <c r="W35" s="197">
        <v>1.64</v>
      </c>
      <c r="X35" s="197">
        <v>1.26</v>
      </c>
      <c r="Y35" s="197">
        <v>0</v>
      </c>
      <c r="Z35" s="197">
        <v>1.53</v>
      </c>
      <c r="AA35" s="197">
        <v>9.14</v>
      </c>
      <c r="AB35" s="197">
        <v>0</v>
      </c>
      <c r="AC35" s="197">
        <v>0.97</v>
      </c>
      <c r="AD35" s="197">
        <v>6.82</v>
      </c>
      <c r="AE35" s="197">
        <v>0</v>
      </c>
      <c r="AF35" s="197">
        <v>0</v>
      </c>
      <c r="AG35" s="197">
        <v>16.97</v>
      </c>
      <c r="AH35" s="197">
        <v>0</v>
      </c>
      <c r="AI35" s="197">
        <v>8.84</v>
      </c>
      <c r="AJ35" s="197">
        <v>0</v>
      </c>
      <c r="AK35" s="197">
        <v>9.07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</v>
      </c>
      <c r="H36" s="197">
        <v>0</v>
      </c>
      <c r="I36" s="197">
        <v>0</v>
      </c>
      <c r="J36" s="197">
        <v>21.16</v>
      </c>
      <c r="K36" s="197">
        <v>86.86</v>
      </c>
      <c r="L36" s="197">
        <v>45.9</v>
      </c>
      <c r="M36" s="197">
        <v>0</v>
      </c>
      <c r="N36" s="197">
        <v>0.5</v>
      </c>
      <c r="O36" s="197">
        <v>1.7</v>
      </c>
      <c r="P36" s="197">
        <v>1.72</v>
      </c>
      <c r="Q36" s="197">
        <v>1.5</v>
      </c>
      <c r="R36" s="197">
        <v>5.94</v>
      </c>
      <c r="S36" s="197">
        <v>4.7699999999999996</v>
      </c>
      <c r="T36" s="197">
        <v>0</v>
      </c>
      <c r="U36" s="197">
        <v>8.23</v>
      </c>
      <c r="V36" s="197">
        <v>4.8499999999999996</v>
      </c>
      <c r="W36" s="197">
        <v>1.95</v>
      </c>
      <c r="X36" s="197">
        <v>1.26</v>
      </c>
      <c r="Y36" s="197">
        <v>0</v>
      </c>
      <c r="Z36" s="197">
        <v>1.53</v>
      </c>
      <c r="AA36" s="197">
        <v>9.14</v>
      </c>
      <c r="AB36" s="197">
        <v>0</v>
      </c>
      <c r="AC36" s="197">
        <v>0.97</v>
      </c>
      <c r="AD36" s="197">
        <v>6.82</v>
      </c>
      <c r="AE36" s="197">
        <v>0</v>
      </c>
      <c r="AF36" s="197">
        <v>0</v>
      </c>
      <c r="AG36" s="197">
        <v>16.97</v>
      </c>
      <c r="AH36" s="197">
        <v>0</v>
      </c>
      <c r="AI36" s="197">
        <v>8.84</v>
      </c>
      <c r="AJ36" s="197">
        <v>0</v>
      </c>
      <c r="AK36" s="197">
        <v>9.07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</v>
      </c>
      <c r="H37" s="197">
        <v>0</v>
      </c>
      <c r="I37" s="197">
        <v>0</v>
      </c>
      <c r="J37" s="197">
        <v>21.16</v>
      </c>
      <c r="K37" s="197">
        <v>86.86</v>
      </c>
      <c r="L37" s="197">
        <v>45.9</v>
      </c>
      <c r="M37" s="197">
        <v>0</v>
      </c>
      <c r="N37" s="197">
        <v>0.5</v>
      </c>
      <c r="O37" s="197">
        <v>1.7</v>
      </c>
      <c r="P37" s="197">
        <v>1.72</v>
      </c>
      <c r="Q37" s="197">
        <v>1.5</v>
      </c>
      <c r="R37" s="197">
        <v>5.94</v>
      </c>
      <c r="S37" s="197">
        <v>4.7699999999999996</v>
      </c>
      <c r="T37" s="197">
        <v>0</v>
      </c>
      <c r="U37" s="197">
        <v>8.23</v>
      </c>
      <c r="V37" s="197">
        <v>4.8499999999999996</v>
      </c>
      <c r="W37" s="197">
        <v>1.95</v>
      </c>
      <c r="X37" s="197">
        <v>1.26</v>
      </c>
      <c r="Y37" s="197">
        <v>0</v>
      </c>
      <c r="Z37" s="197">
        <v>1.53</v>
      </c>
      <c r="AA37" s="197">
        <v>9.14</v>
      </c>
      <c r="AB37" s="197">
        <v>0</v>
      </c>
      <c r="AC37" s="197">
        <v>0.97</v>
      </c>
      <c r="AD37" s="197">
        <v>6.82</v>
      </c>
      <c r="AE37" s="197">
        <v>0</v>
      </c>
      <c r="AF37" s="197">
        <v>0</v>
      </c>
      <c r="AG37" s="197">
        <v>16.97</v>
      </c>
      <c r="AH37" s="197">
        <v>0</v>
      </c>
      <c r="AI37" s="197">
        <v>8.84</v>
      </c>
      <c r="AJ37" s="197">
        <v>0</v>
      </c>
      <c r="AK37" s="197">
        <v>9.07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</v>
      </c>
      <c r="H38" s="197">
        <v>0</v>
      </c>
      <c r="I38" s="197">
        <v>0</v>
      </c>
      <c r="J38" s="197">
        <v>21.16</v>
      </c>
      <c r="K38" s="197">
        <v>86.86</v>
      </c>
      <c r="L38" s="197">
        <v>45.9</v>
      </c>
      <c r="M38" s="197">
        <v>0</v>
      </c>
      <c r="N38" s="197">
        <v>0.5</v>
      </c>
      <c r="O38" s="197">
        <v>1.7</v>
      </c>
      <c r="P38" s="197">
        <v>1.72</v>
      </c>
      <c r="Q38" s="197">
        <v>1.5</v>
      </c>
      <c r="R38" s="197">
        <v>5.94</v>
      </c>
      <c r="S38" s="197">
        <v>4.7699999999999996</v>
      </c>
      <c r="T38" s="197">
        <v>0</v>
      </c>
      <c r="U38" s="197">
        <v>8.23</v>
      </c>
      <c r="V38" s="197">
        <v>4.8499999999999996</v>
      </c>
      <c r="W38" s="197">
        <v>2.2599999999999998</v>
      </c>
      <c r="X38" s="197">
        <v>1.26</v>
      </c>
      <c r="Y38" s="197">
        <v>0</v>
      </c>
      <c r="Z38" s="197">
        <v>1.53</v>
      </c>
      <c r="AA38" s="197">
        <v>9.14</v>
      </c>
      <c r="AB38" s="197">
        <v>0</v>
      </c>
      <c r="AC38" s="197">
        <v>0.97</v>
      </c>
      <c r="AD38" s="197">
        <v>6.82</v>
      </c>
      <c r="AE38" s="197">
        <v>0</v>
      </c>
      <c r="AF38" s="197">
        <v>0</v>
      </c>
      <c r="AG38" s="197">
        <v>16.97</v>
      </c>
      <c r="AH38" s="197">
        <v>0</v>
      </c>
      <c r="AI38" s="197">
        <v>8.84</v>
      </c>
      <c r="AJ38" s="197">
        <v>0</v>
      </c>
      <c r="AK38" s="197">
        <v>9.07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</v>
      </c>
      <c r="H39" s="197">
        <v>0</v>
      </c>
      <c r="I39" s="197">
        <v>0</v>
      </c>
      <c r="J39" s="197">
        <v>21.02</v>
      </c>
      <c r="K39" s="197">
        <v>86.86</v>
      </c>
      <c r="L39" s="197">
        <v>45.9</v>
      </c>
      <c r="M39" s="197">
        <v>0</v>
      </c>
      <c r="N39" s="197">
        <v>0.5</v>
      </c>
      <c r="O39" s="197">
        <v>1.7</v>
      </c>
      <c r="P39" s="197">
        <v>1.72</v>
      </c>
      <c r="Q39" s="197">
        <v>1.5</v>
      </c>
      <c r="R39" s="197">
        <v>5.94</v>
      </c>
      <c r="S39" s="197">
        <v>4.7699999999999996</v>
      </c>
      <c r="T39" s="197">
        <v>0</v>
      </c>
      <c r="U39" s="197">
        <v>8.23</v>
      </c>
      <c r="V39" s="197">
        <v>4.8499999999999996</v>
      </c>
      <c r="W39" s="197">
        <v>5.69</v>
      </c>
      <c r="X39" s="197">
        <v>1.26</v>
      </c>
      <c r="Y39" s="197">
        <v>0</v>
      </c>
      <c r="Z39" s="197">
        <v>20.45</v>
      </c>
      <c r="AA39" s="197">
        <v>9.14</v>
      </c>
      <c r="AB39" s="197">
        <v>0</v>
      </c>
      <c r="AC39" s="197">
        <v>0.97</v>
      </c>
      <c r="AD39" s="197">
        <v>6.82</v>
      </c>
      <c r="AE39" s="197">
        <v>0</v>
      </c>
      <c r="AF39" s="197">
        <v>0</v>
      </c>
      <c r="AG39" s="197">
        <v>17.45</v>
      </c>
      <c r="AH39" s="197">
        <v>0</v>
      </c>
      <c r="AI39" s="197">
        <v>8.84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</v>
      </c>
      <c r="H40" s="197">
        <v>0</v>
      </c>
      <c r="I40" s="197">
        <v>0</v>
      </c>
      <c r="J40" s="197">
        <v>21.02</v>
      </c>
      <c r="K40" s="197">
        <v>91.46</v>
      </c>
      <c r="L40" s="197">
        <v>45.9</v>
      </c>
      <c r="M40" s="197">
        <v>0</v>
      </c>
      <c r="N40" s="197">
        <v>0.5</v>
      </c>
      <c r="O40" s="197">
        <v>1.7</v>
      </c>
      <c r="P40" s="197">
        <v>1.72</v>
      </c>
      <c r="Q40" s="197">
        <v>1.5</v>
      </c>
      <c r="R40" s="197">
        <v>5.94</v>
      </c>
      <c r="S40" s="197">
        <v>4.7699999999999996</v>
      </c>
      <c r="T40" s="197">
        <v>0</v>
      </c>
      <c r="U40" s="197">
        <v>8.23</v>
      </c>
      <c r="V40" s="197">
        <v>4.8499999999999996</v>
      </c>
      <c r="W40" s="197">
        <v>5.69</v>
      </c>
      <c r="X40" s="197">
        <v>1.26</v>
      </c>
      <c r="Y40" s="197">
        <v>0</v>
      </c>
      <c r="Z40" s="197">
        <v>20.45</v>
      </c>
      <c r="AA40" s="197">
        <v>9.14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17.45</v>
      </c>
      <c r="AH40" s="197">
        <v>0</v>
      </c>
      <c r="AI40" s="197">
        <v>8.84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</v>
      </c>
      <c r="H41" s="197">
        <v>0</v>
      </c>
      <c r="I41" s="197">
        <v>0</v>
      </c>
      <c r="J41" s="197">
        <v>21.02</v>
      </c>
      <c r="K41" s="197">
        <v>86.86</v>
      </c>
      <c r="L41" s="197">
        <v>45.9</v>
      </c>
      <c r="M41" s="197">
        <v>0</v>
      </c>
      <c r="N41" s="197">
        <v>0.5</v>
      </c>
      <c r="O41" s="197">
        <v>1.7</v>
      </c>
      <c r="P41" s="197">
        <v>1.72</v>
      </c>
      <c r="Q41" s="197">
        <v>1.5</v>
      </c>
      <c r="R41" s="197">
        <v>5.94</v>
      </c>
      <c r="S41" s="197">
        <v>4.7699999999999996</v>
      </c>
      <c r="T41" s="197">
        <v>0</v>
      </c>
      <c r="U41" s="197">
        <v>8.23</v>
      </c>
      <c r="V41" s="197">
        <v>4.8499999999999996</v>
      </c>
      <c r="W41" s="197">
        <v>5.69</v>
      </c>
      <c r="X41" s="197">
        <v>1.26</v>
      </c>
      <c r="Y41" s="197">
        <v>0</v>
      </c>
      <c r="Z41" s="197">
        <v>21.29</v>
      </c>
      <c r="AA41" s="197">
        <v>9.14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17.45</v>
      </c>
      <c r="AH41" s="197">
        <v>0</v>
      </c>
      <c r="AI41" s="197">
        <v>8.84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</v>
      </c>
      <c r="H42" s="197">
        <v>0</v>
      </c>
      <c r="I42" s="197">
        <v>0</v>
      </c>
      <c r="J42" s="197">
        <v>21.02</v>
      </c>
      <c r="K42" s="197">
        <v>86.86</v>
      </c>
      <c r="L42" s="197">
        <v>45.9</v>
      </c>
      <c r="M42" s="197">
        <v>0</v>
      </c>
      <c r="N42" s="197">
        <v>0.5</v>
      </c>
      <c r="O42" s="197">
        <v>1.7</v>
      </c>
      <c r="P42" s="197">
        <v>1.72</v>
      </c>
      <c r="Q42" s="197">
        <v>2.09</v>
      </c>
      <c r="R42" s="197">
        <v>5.94</v>
      </c>
      <c r="S42" s="197">
        <v>4.7699999999999996</v>
      </c>
      <c r="T42" s="197">
        <v>0</v>
      </c>
      <c r="U42" s="197">
        <v>8.23</v>
      </c>
      <c r="V42" s="197">
        <v>4.8499999999999996</v>
      </c>
      <c r="W42" s="197">
        <v>6</v>
      </c>
      <c r="X42" s="197">
        <v>1.26</v>
      </c>
      <c r="Y42" s="197">
        <v>0</v>
      </c>
      <c r="Z42" s="197">
        <v>21.29</v>
      </c>
      <c r="AA42" s="197">
        <v>9.14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17.45</v>
      </c>
      <c r="AH42" s="197">
        <v>0</v>
      </c>
      <c r="AI42" s="197">
        <v>8.84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</v>
      </c>
      <c r="H43" s="197">
        <v>0</v>
      </c>
      <c r="I43" s="197">
        <v>0</v>
      </c>
      <c r="J43" s="197">
        <v>21.02</v>
      </c>
      <c r="K43" s="197">
        <v>86.86</v>
      </c>
      <c r="L43" s="197">
        <v>45.9</v>
      </c>
      <c r="M43" s="197">
        <v>0</v>
      </c>
      <c r="N43" s="197">
        <v>0.5</v>
      </c>
      <c r="O43" s="197">
        <v>1.7</v>
      </c>
      <c r="P43" s="197">
        <v>1.72</v>
      </c>
      <c r="Q43" s="197">
        <v>2.09</v>
      </c>
      <c r="R43" s="197">
        <v>5.94</v>
      </c>
      <c r="S43" s="197">
        <v>4.7699999999999996</v>
      </c>
      <c r="T43" s="197">
        <v>0</v>
      </c>
      <c r="U43" s="197">
        <v>8.23</v>
      </c>
      <c r="V43" s="197">
        <v>4.8499999999999996</v>
      </c>
      <c r="W43" s="197">
        <v>0.33</v>
      </c>
      <c r="X43" s="197">
        <v>1.26</v>
      </c>
      <c r="Y43" s="197">
        <v>0</v>
      </c>
      <c r="Z43" s="197">
        <v>21.29</v>
      </c>
      <c r="AA43" s="197">
        <v>9.42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17.77</v>
      </c>
      <c r="AH43" s="197">
        <v>0</v>
      </c>
      <c r="AI43" s="197">
        <v>8.84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</v>
      </c>
      <c r="H44" s="197">
        <v>0</v>
      </c>
      <c r="I44" s="197">
        <v>0</v>
      </c>
      <c r="J44" s="197">
        <v>21.02</v>
      </c>
      <c r="K44" s="197">
        <v>86.86</v>
      </c>
      <c r="L44" s="197">
        <v>45.9</v>
      </c>
      <c r="M44" s="197">
        <v>0</v>
      </c>
      <c r="N44" s="197">
        <v>0.5</v>
      </c>
      <c r="O44" s="197">
        <v>1.7</v>
      </c>
      <c r="P44" s="197">
        <v>1.72</v>
      </c>
      <c r="Q44" s="197">
        <v>2.09</v>
      </c>
      <c r="R44" s="197">
        <v>5.94</v>
      </c>
      <c r="S44" s="197">
        <v>4.7699999999999996</v>
      </c>
      <c r="T44" s="197">
        <v>0</v>
      </c>
      <c r="U44" s="197">
        <v>8.23</v>
      </c>
      <c r="V44" s="197">
        <v>4.8499999999999996</v>
      </c>
      <c r="W44" s="197">
        <v>0.34</v>
      </c>
      <c r="X44" s="197">
        <v>1.26</v>
      </c>
      <c r="Y44" s="197">
        <v>0</v>
      </c>
      <c r="Z44" s="197">
        <v>21.29</v>
      </c>
      <c r="AA44" s="197">
        <v>9.42</v>
      </c>
      <c r="AB44" s="197">
        <v>0</v>
      </c>
      <c r="AC44" s="197">
        <v>1.45</v>
      </c>
      <c r="AD44" s="197">
        <v>6.82</v>
      </c>
      <c r="AE44" s="197">
        <v>0</v>
      </c>
      <c r="AF44" s="197">
        <v>0</v>
      </c>
      <c r="AG44" s="197">
        <v>17.77</v>
      </c>
      <c r="AH44" s="197">
        <v>0</v>
      </c>
      <c r="AI44" s="197">
        <v>8.84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</v>
      </c>
      <c r="H45" s="197">
        <v>0</v>
      </c>
      <c r="I45" s="197">
        <v>0</v>
      </c>
      <c r="J45" s="197">
        <v>21.02</v>
      </c>
      <c r="K45" s="197">
        <v>86.86</v>
      </c>
      <c r="L45" s="197">
        <v>45.9</v>
      </c>
      <c r="M45" s="197">
        <v>0</v>
      </c>
      <c r="N45" s="197">
        <v>0.5</v>
      </c>
      <c r="O45" s="197">
        <v>1.7</v>
      </c>
      <c r="P45" s="197">
        <v>1.72</v>
      </c>
      <c r="Q45" s="197">
        <v>2.44</v>
      </c>
      <c r="R45" s="197">
        <v>5.94</v>
      </c>
      <c r="S45" s="197">
        <v>4.7699999999999996</v>
      </c>
      <c r="T45" s="197">
        <v>0</v>
      </c>
      <c r="U45" s="197">
        <v>8.23</v>
      </c>
      <c r="V45" s="197">
        <v>4.8499999999999996</v>
      </c>
      <c r="W45" s="197">
        <v>0.34</v>
      </c>
      <c r="X45" s="197">
        <v>1.26</v>
      </c>
      <c r="Y45" s="197">
        <v>0</v>
      </c>
      <c r="Z45" s="197">
        <v>1.53</v>
      </c>
      <c r="AA45" s="197">
        <v>0.63</v>
      </c>
      <c r="AB45" s="197">
        <v>0</v>
      </c>
      <c r="AC45" s="197">
        <v>1.45</v>
      </c>
      <c r="AD45" s="197">
        <v>6.82</v>
      </c>
      <c r="AE45" s="197">
        <v>0</v>
      </c>
      <c r="AF45" s="197">
        <v>0</v>
      </c>
      <c r="AG45" s="197">
        <v>17.77</v>
      </c>
      <c r="AH45" s="197">
        <v>0</v>
      </c>
      <c r="AI45" s="197">
        <v>8.84</v>
      </c>
      <c r="AJ45" s="197">
        <v>0</v>
      </c>
      <c r="AK45" s="197">
        <v>9.01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</v>
      </c>
      <c r="H46" s="197">
        <v>0</v>
      </c>
      <c r="I46" s="197">
        <v>0</v>
      </c>
      <c r="J46" s="197">
        <v>21.02</v>
      </c>
      <c r="K46" s="197">
        <v>86.86</v>
      </c>
      <c r="L46" s="197">
        <v>45.9</v>
      </c>
      <c r="M46" s="197">
        <v>0</v>
      </c>
      <c r="N46" s="197">
        <v>0.5</v>
      </c>
      <c r="O46" s="197">
        <v>1.7</v>
      </c>
      <c r="P46" s="197">
        <v>1.72</v>
      </c>
      <c r="Q46" s="197">
        <v>2.95</v>
      </c>
      <c r="R46" s="197">
        <v>5.94</v>
      </c>
      <c r="S46" s="197">
        <v>4.7699999999999996</v>
      </c>
      <c r="T46" s="197">
        <v>0</v>
      </c>
      <c r="U46" s="197">
        <v>8.23</v>
      </c>
      <c r="V46" s="197">
        <v>4.8499999999999996</v>
      </c>
      <c r="W46" s="197">
        <v>0.35</v>
      </c>
      <c r="X46" s="197">
        <v>1.26</v>
      </c>
      <c r="Y46" s="197">
        <v>0</v>
      </c>
      <c r="Z46" s="197">
        <v>1.53</v>
      </c>
      <c r="AA46" s="197">
        <v>0.63</v>
      </c>
      <c r="AB46" s="197">
        <v>0</v>
      </c>
      <c r="AC46" s="197">
        <v>1.45</v>
      </c>
      <c r="AD46" s="197">
        <v>6.82</v>
      </c>
      <c r="AE46" s="197">
        <v>0</v>
      </c>
      <c r="AF46" s="197">
        <v>0</v>
      </c>
      <c r="AG46" s="197">
        <v>17.77</v>
      </c>
      <c r="AH46" s="197">
        <v>0</v>
      </c>
      <c r="AI46" s="197">
        <v>8.84</v>
      </c>
      <c r="AJ46" s="197">
        <v>0</v>
      </c>
      <c r="AK46" s="197">
        <v>9.01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</v>
      </c>
      <c r="H47" s="197">
        <v>0</v>
      </c>
      <c r="I47" s="197">
        <v>0</v>
      </c>
      <c r="J47" s="197">
        <v>21.02</v>
      </c>
      <c r="K47" s="197">
        <v>86.86</v>
      </c>
      <c r="L47" s="197">
        <v>45.9</v>
      </c>
      <c r="M47" s="197">
        <v>0</v>
      </c>
      <c r="N47" s="197">
        <v>0.5</v>
      </c>
      <c r="O47" s="197">
        <v>1.7</v>
      </c>
      <c r="P47" s="197">
        <v>1.72</v>
      </c>
      <c r="Q47" s="197">
        <v>3.45</v>
      </c>
      <c r="R47" s="197">
        <v>5.94</v>
      </c>
      <c r="S47" s="197">
        <v>4.7699999999999996</v>
      </c>
      <c r="T47" s="197">
        <v>0</v>
      </c>
      <c r="U47" s="197">
        <v>8.23</v>
      </c>
      <c r="V47" s="197">
        <v>4.8499999999999996</v>
      </c>
      <c r="W47" s="197">
        <v>0.35</v>
      </c>
      <c r="X47" s="197">
        <v>1.26</v>
      </c>
      <c r="Y47" s="197">
        <v>0</v>
      </c>
      <c r="Z47" s="197">
        <v>1.53</v>
      </c>
      <c r="AA47" s="197">
        <v>0.63</v>
      </c>
      <c r="AB47" s="197">
        <v>0</v>
      </c>
      <c r="AC47" s="197">
        <v>1.45</v>
      </c>
      <c r="AD47" s="197">
        <v>6.82</v>
      </c>
      <c r="AE47" s="197">
        <v>0</v>
      </c>
      <c r="AF47" s="197">
        <v>0</v>
      </c>
      <c r="AG47" s="197">
        <v>17.77</v>
      </c>
      <c r="AH47" s="197">
        <v>0</v>
      </c>
      <c r="AI47" s="197">
        <v>8.84</v>
      </c>
      <c r="AJ47" s="197">
        <v>0</v>
      </c>
      <c r="AK47" s="197">
        <v>12.6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</v>
      </c>
      <c r="H48" s="197">
        <v>0</v>
      </c>
      <c r="I48" s="197">
        <v>0</v>
      </c>
      <c r="J48" s="197">
        <v>21.02</v>
      </c>
      <c r="K48" s="197">
        <v>86.86</v>
      </c>
      <c r="L48" s="197">
        <v>45.9</v>
      </c>
      <c r="M48" s="197">
        <v>0</v>
      </c>
      <c r="N48" s="197">
        <v>0.5</v>
      </c>
      <c r="O48" s="197">
        <v>1.7</v>
      </c>
      <c r="P48" s="197">
        <v>1.72</v>
      </c>
      <c r="Q48" s="197">
        <v>3.96</v>
      </c>
      <c r="R48" s="197">
        <v>5.94</v>
      </c>
      <c r="S48" s="197">
        <v>4.7699999999999996</v>
      </c>
      <c r="T48" s="197">
        <v>0</v>
      </c>
      <c r="U48" s="197">
        <v>8.23</v>
      </c>
      <c r="V48" s="197">
        <v>4.8499999999999996</v>
      </c>
      <c r="W48" s="197">
        <v>0.36</v>
      </c>
      <c r="X48" s="197">
        <v>1.26</v>
      </c>
      <c r="Y48" s="197">
        <v>0</v>
      </c>
      <c r="Z48" s="197">
        <v>1.53</v>
      </c>
      <c r="AA48" s="197">
        <v>0.63</v>
      </c>
      <c r="AB48" s="197">
        <v>0</v>
      </c>
      <c r="AC48" s="197">
        <v>1.45</v>
      </c>
      <c r="AD48" s="197">
        <v>6.82</v>
      </c>
      <c r="AE48" s="197">
        <v>0</v>
      </c>
      <c r="AF48" s="197">
        <v>0</v>
      </c>
      <c r="AG48" s="197">
        <v>17.77</v>
      </c>
      <c r="AH48" s="197">
        <v>0</v>
      </c>
      <c r="AI48" s="197">
        <v>8.84</v>
      </c>
      <c r="AJ48" s="197">
        <v>0</v>
      </c>
      <c r="AK48" s="197">
        <v>12.6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</v>
      </c>
      <c r="H49" s="197">
        <v>0</v>
      </c>
      <c r="I49" s="197">
        <v>0</v>
      </c>
      <c r="J49" s="197">
        <v>21.02</v>
      </c>
      <c r="K49" s="197">
        <v>86.86</v>
      </c>
      <c r="L49" s="197">
        <v>45.9</v>
      </c>
      <c r="M49" s="197">
        <v>0</v>
      </c>
      <c r="N49" s="197">
        <v>0.5</v>
      </c>
      <c r="O49" s="197">
        <v>1.7</v>
      </c>
      <c r="P49" s="197">
        <v>1.72</v>
      </c>
      <c r="Q49" s="197">
        <v>4.1100000000000003</v>
      </c>
      <c r="R49" s="197">
        <v>5.94</v>
      </c>
      <c r="S49" s="197">
        <v>4.7699999999999996</v>
      </c>
      <c r="T49" s="197">
        <v>0</v>
      </c>
      <c r="U49" s="197">
        <v>8.23</v>
      </c>
      <c r="V49" s="197">
        <v>0.38</v>
      </c>
      <c r="W49" s="197">
        <v>0.36</v>
      </c>
      <c r="X49" s="197">
        <v>1.26</v>
      </c>
      <c r="Y49" s="197">
        <v>0</v>
      </c>
      <c r="Z49" s="197">
        <v>1.53</v>
      </c>
      <c r="AA49" s="197">
        <v>0.63</v>
      </c>
      <c r="AB49" s="197">
        <v>0</v>
      </c>
      <c r="AC49" s="197">
        <v>1.45</v>
      </c>
      <c r="AD49" s="197">
        <v>6.82</v>
      </c>
      <c r="AE49" s="197">
        <v>0</v>
      </c>
      <c r="AF49" s="197">
        <v>0</v>
      </c>
      <c r="AG49" s="197">
        <v>17.77</v>
      </c>
      <c r="AH49" s="197">
        <v>0</v>
      </c>
      <c r="AI49" s="197">
        <v>8.84</v>
      </c>
      <c r="AJ49" s="197">
        <v>0</v>
      </c>
      <c r="AK49" s="197">
        <v>12.6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</v>
      </c>
      <c r="H50" s="197">
        <v>0</v>
      </c>
      <c r="I50" s="197">
        <v>0</v>
      </c>
      <c r="J50" s="197">
        <v>21.02</v>
      </c>
      <c r="K50" s="197">
        <v>86.86</v>
      </c>
      <c r="L50" s="197">
        <v>45.9</v>
      </c>
      <c r="M50" s="197">
        <v>0</v>
      </c>
      <c r="N50" s="197">
        <v>0.5</v>
      </c>
      <c r="O50" s="197">
        <v>1.7</v>
      </c>
      <c r="P50" s="197">
        <v>1.72</v>
      </c>
      <c r="Q50" s="197">
        <v>4.1100000000000003</v>
      </c>
      <c r="R50" s="197">
        <v>5.94</v>
      </c>
      <c r="S50" s="197">
        <v>4.7699999999999996</v>
      </c>
      <c r="T50" s="197">
        <v>0</v>
      </c>
      <c r="U50" s="197">
        <v>8.23</v>
      </c>
      <c r="V50" s="197">
        <v>0.38</v>
      </c>
      <c r="W50" s="197">
        <v>0.36</v>
      </c>
      <c r="X50" s="197">
        <v>1.26</v>
      </c>
      <c r="Y50" s="197">
        <v>0</v>
      </c>
      <c r="Z50" s="197">
        <v>1.53</v>
      </c>
      <c r="AA50" s="197">
        <v>0.63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17.77</v>
      </c>
      <c r="AH50" s="197">
        <v>0</v>
      </c>
      <c r="AI50" s="197">
        <v>8.84</v>
      </c>
      <c r="AJ50" s="197">
        <v>0</v>
      </c>
      <c r="AK50" s="197">
        <v>12.6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</v>
      </c>
      <c r="H51" s="197">
        <v>0</v>
      </c>
      <c r="I51" s="197">
        <v>0</v>
      </c>
      <c r="J51" s="197">
        <v>21.02</v>
      </c>
      <c r="K51" s="197">
        <v>86.86</v>
      </c>
      <c r="L51" s="197">
        <v>45.9</v>
      </c>
      <c r="M51" s="197">
        <v>0</v>
      </c>
      <c r="N51" s="197">
        <v>0.5</v>
      </c>
      <c r="O51" s="197">
        <v>1.7</v>
      </c>
      <c r="P51" s="197">
        <v>1.72</v>
      </c>
      <c r="Q51" s="197">
        <v>4.1100000000000003</v>
      </c>
      <c r="R51" s="197">
        <v>5.94</v>
      </c>
      <c r="S51" s="197">
        <v>4.7699999999999996</v>
      </c>
      <c r="T51" s="197">
        <v>0</v>
      </c>
      <c r="U51" s="197">
        <v>8.23</v>
      </c>
      <c r="V51" s="197">
        <v>0.38</v>
      </c>
      <c r="W51" s="197">
        <v>0.36</v>
      </c>
      <c r="X51" s="197">
        <v>1.26</v>
      </c>
      <c r="Y51" s="197">
        <v>0</v>
      </c>
      <c r="Z51" s="197">
        <v>1.53</v>
      </c>
      <c r="AA51" s="197">
        <v>0.63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17.77</v>
      </c>
      <c r="AH51" s="197">
        <v>0</v>
      </c>
      <c r="AI51" s="197">
        <v>8.84</v>
      </c>
      <c r="AJ51" s="197">
        <v>0</v>
      </c>
      <c r="AK51" s="197">
        <v>12.6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</v>
      </c>
      <c r="H52" s="197">
        <v>0</v>
      </c>
      <c r="I52" s="197">
        <v>0</v>
      </c>
      <c r="J52" s="197">
        <v>21.02</v>
      </c>
      <c r="K52" s="197">
        <v>86.86</v>
      </c>
      <c r="L52" s="197">
        <v>45.9</v>
      </c>
      <c r="M52" s="197">
        <v>0</v>
      </c>
      <c r="N52" s="197">
        <v>0.5</v>
      </c>
      <c r="O52" s="197">
        <v>1.7</v>
      </c>
      <c r="P52" s="197">
        <v>1.72</v>
      </c>
      <c r="Q52" s="197">
        <v>4.1100000000000003</v>
      </c>
      <c r="R52" s="197">
        <v>5.94</v>
      </c>
      <c r="S52" s="197">
        <v>4.7699999999999996</v>
      </c>
      <c r="T52" s="197">
        <v>0</v>
      </c>
      <c r="U52" s="197">
        <v>8.23</v>
      </c>
      <c r="V52" s="197">
        <v>0.38</v>
      </c>
      <c r="W52" s="197">
        <v>0.36</v>
      </c>
      <c r="X52" s="197">
        <v>1.26</v>
      </c>
      <c r="Y52" s="197">
        <v>0</v>
      </c>
      <c r="Z52" s="197">
        <v>1.53</v>
      </c>
      <c r="AA52" s="197">
        <v>0.63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17.77</v>
      </c>
      <c r="AH52" s="197">
        <v>0</v>
      </c>
      <c r="AI52" s="197">
        <v>8.84</v>
      </c>
      <c r="AJ52" s="197">
        <v>0</v>
      </c>
      <c r="AK52" s="197">
        <v>11.67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</v>
      </c>
      <c r="H53" s="197">
        <v>0</v>
      </c>
      <c r="I53" s="197">
        <v>0</v>
      </c>
      <c r="J53" s="197">
        <v>21.02</v>
      </c>
      <c r="K53" s="197">
        <v>86.86</v>
      </c>
      <c r="L53" s="197">
        <v>45.9</v>
      </c>
      <c r="M53" s="197">
        <v>0</v>
      </c>
      <c r="N53" s="197">
        <v>0.5</v>
      </c>
      <c r="O53" s="197">
        <v>1.7</v>
      </c>
      <c r="P53" s="197">
        <v>1.72</v>
      </c>
      <c r="Q53" s="197">
        <v>4.1100000000000003</v>
      </c>
      <c r="R53" s="197">
        <v>0.36</v>
      </c>
      <c r="S53" s="197">
        <v>4.7699999999999996</v>
      </c>
      <c r="T53" s="197">
        <v>0</v>
      </c>
      <c r="U53" s="197">
        <v>8.23</v>
      </c>
      <c r="V53" s="197">
        <v>0.1</v>
      </c>
      <c r="W53" s="197">
        <v>0.36</v>
      </c>
      <c r="X53" s="197">
        <v>1.26</v>
      </c>
      <c r="Y53" s="197">
        <v>0</v>
      </c>
      <c r="Z53" s="197">
        <v>1.53</v>
      </c>
      <c r="AA53" s="197">
        <v>0.63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17.77</v>
      </c>
      <c r="AH53" s="197">
        <v>0</v>
      </c>
      <c r="AI53" s="197">
        <v>8.84</v>
      </c>
      <c r="AJ53" s="197">
        <v>0</v>
      </c>
      <c r="AK53" s="197">
        <v>11.67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</v>
      </c>
      <c r="H54" s="197">
        <v>0</v>
      </c>
      <c r="I54" s="197">
        <v>0</v>
      </c>
      <c r="J54" s="197">
        <v>21.02</v>
      </c>
      <c r="K54" s="197">
        <v>86.86</v>
      </c>
      <c r="L54" s="197">
        <v>45.9</v>
      </c>
      <c r="M54" s="197">
        <v>0</v>
      </c>
      <c r="N54" s="197">
        <v>0.5</v>
      </c>
      <c r="O54" s="197">
        <v>1.7</v>
      </c>
      <c r="P54" s="197">
        <v>1.72</v>
      </c>
      <c r="Q54" s="197">
        <v>4.1100000000000003</v>
      </c>
      <c r="R54" s="197">
        <v>0.36</v>
      </c>
      <c r="S54" s="197">
        <v>4.7699999999999996</v>
      </c>
      <c r="T54" s="197">
        <v>0</v>
      </c>
      <c r="U54" s="197">
        <v>8.23</v>
      </c>
      <c r="V54" s="197">
        <v>0.1</v>
      </c>
      <c r="W54" s="197">
        <v>0.36</v>
      </c>
      <c r="X54" s="197">
        <v>1.26</v>
      </c>
      <c r="Y54" s="197">
        <v>0</v>
      </c>
      <c r="Z54" s="197">
        <v>1.53</v>
      </c>
      <c r="AA54" s="197">
        <v>0.63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17.77</v>
      </c>
      <c r="AH54" s="197">
        <v>0</v>
      </c>
      <c r="AI54" s="197">
        <v>8.84</v>
      </c>
      <c r="AJ54" s="197">
        <v>0</v>
      </c>
      <c r="AK54" s="197">
        <v>11.67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</v>
      </c>
      <c r="H55" s="197">
        <v>0</v>
      </c>
      <c r="I55" s="197">
        <v>0</v>
      </c>
      <c r="J55" s="197">
        <v>21.02</v>
      </c>
      <c r="K55" s="197">
        <v>86.86</v>
      </c>
      <c r="L55" s="197">
        <v>45.9</v>
      </c>
      <c r="M55" s="197">
        <v>0</v>
      </c>
      <c r="N55" s="197">
        <v>0.5</v>
      </c>
      <c r="O55" s="197">
        <v>1.7</v>
      </c>
      <c r="P55" s="197">
        <v>1.72</v>
      </c>
      <c r="Q55" s="197">
        <v>4.1100000000000003</v>
      </c>
      <c r="R55" s="197">
        <v>0.36</v>
      </c>
      <c r="S55" s="197">
        <v>4.7</v>
      </c>
      <c r="T55" s="197">
        <v>0</v>
      </c>
      <c r="U55" s="197">
        <v>8.23</v>
      </c>
      <c r="V55" s="197">
        <v>0.1</v>
      </c>
      <c r="W55" s="197">
        <v>0.36</v>
      </c>
      <c r="X55" s="197">
        <v>1.26</v>
      </c>
      <c r="Y55" s="197">
        <v>0</v>
      </c>
      <c r="Z55" s="197">
        <v>1.53</v>
      </c>
      <c r="AA55" s="197">
        <v>0.63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18.09</v>
      </c>
      <c r="AH55" s="197">
        <v>0</v>
      </c>
      <c r="AI55" s="197">
        <v>8.84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</v>
      </c>
      <c r="H56" s="197">
        <v>0</v>
      </c>
      <c r="I56" s="197">
        <v>0</v>
      </c>
      <c r="J56" s="197">
        <v>21.02</v>
      </c>
      <c r="K56" s="197">
        <v>86.86</v>
      </c>
      <c r="L56" s="197">
        <v>45.9</v>
      </c>
      <c r="M56" s="197">
        <v>0</v>
      </c>
      <c r="N56" s="197">
        <v>0.5</v>
      </c>
      <c r="O56" s="197">
        <v>1.7</v>
      </c>
      <c r="P56" s="197">
        <v>1.72</v>
      </c>
      <c r="Q56" s="197">
        <v>4.1100000000000003</v>
      </c>
      <c r="R56" s="197">
        <v>0.36</v>
      </c>
      <c r="S56" s="197">
        <v>4.7699999999999996</v>
      </c>
      <c r="T56" s="197">
        <v>0</v>
      </c>
      <c r="U56" s="197">
        <v>8.23</v>
      </c>
      <c r="V56" s="197">
        <v>0.1</v>
      </c>
      <c r="W56" s="197">
        <v>0.36</v>
      </c>
      <c r="X56" s="197">
        <v>1.26</v>
      </c>
      <c r="Y56" s="197">
        <v>0</v>
      </c>
      <c r="Z56" s="197">
        <v>1.53</v>
      </c>
      <c r="AA56" s="197">
        <v>0.63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18.09</v>
      </c>
      <c r="AH56" s="197">
        <v>0</v>
      </c>
      <c r="AI56" s="197">
        <v>8.84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</v>
      </c>
      <c r="H57" s="197">
        <v>0</v>
      </c>
      <c r="I57" s="197">
        <v>0</v>
      </c>
      <c r="J57" s="197">
        <v>21.02</v>
      </c>
      <c r="K57" s="197">
        <v>86.86</v>
      </c>
      <c r="L57" s="197">
        <v>47.27</v>
      </c>
      <c r="M57" s="197">
        <v>0</v>
      </c>
      <c r="N57" s="197">
        <v>0.5</v>
      </c>
      <c r="O57" s="197">
        <v>1.7</v>
      </c>
      <c r="P57" s="197">
        <v>1.72</v>
      </c>
      <c r="Q57" s="197">
        <v>4.1100000000000003</v>
      </c>
      <c r="R57" s="197">
        <v>0.71</v>
      </c>
      <c r="S57" s="197">
        <v>4.7699999999999996</v>
      </c>
      <c r="T57" s="197">
        <v>0</v>
      </c>
      <c r="U57" s="197">
        <v>8.23</v>
      </c>
      <c r="V57" s="197">
        <v>0.1</v>
      </c>
      <c r="W57" s="197">
        <v>0.36</v>
      </c>
      <c r="X57" s="197">
        <v>1.26</v>
      </c>
      <c r="Y57" s="197">
        <v>0</v>
      </c>
      <c r="Z57" s="197">
        <v>1.53</v>
      </c>
      <c r="AA57" s="197">
        <v>0.63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18.09</v>
      </c>
      <c r="AH57" s="197">
        <v>0</v>
      </c>
      <c r="AI57" s="197">
        <v>8.84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16</v>
      </c>
      <c r="H58" s="197">
        <v>0</v>
      </c>
      <c r="I58" s="197">
        <v>0</v>
      </c>
      <c r="J58" s="197">
        <v>21.02</v>
      </c>
      <c r="K58" s="197">
        <v>86.86</v>
      </c>
      <c r="L58" s="197">
        <v>45.9</v>
      </c>
      <c r="M58" s="197">
        <v>0</v>
      </c>
      <c r="N58" s="197">
        <v>0.5</v>
      </c>
      <c r="O58" s="197">
        <v>1.7</v>
      </c>
      <c r="P58" s="197">
        <v>1.72</v>
      </c>
      <c r="Q58" s="197">
        <v>4.1100000000000003</v>
      </c>
      <c r="R58" s="197">
        <v>0.36</v>
      </c>
      <c r="S58" s="197">
        <v>4.7699999999999996</v>
      </c>
      <c r="T58" s="197">
        <v>0</v>
      </c>
      <c r="U58" s="197">
        <v>8.23</v>
      </c>
      <c r="V58" s="197">
        <v>0.1</v>
      </c>
      <c r="W58" s="197">
        <v>0.36</v>
      </c>
      <c r="X58" s="197">
        <v>1.26</v>
      </c>
      <c r="Y58" s="197">
        <v>0</v>
      </c>
      <c r="Z58" s="197">
        <v>1.53</v>
      </c>
      <c r="AA58" s="197">
        <v>0.63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18.09</v>
      </c>
      <c r="AH58" s="197">
        <v>0</v>
      </c>
      <c r="AI58" s="197">
        <v>8.84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</v>
      </c>
      <c r="H59" s="197">
        <v>0</v>
      </c>
      <c r="I59" s="197">
        <v>0</v>
      </c>
      <c r="J59" s="197">
        <v>20.88</v>
      </c>
      <c r="K59" s="197">
        <v>86.86</v>
      </c>
      <c r="L59" s="197">
        <v>45.23</v>
      </c>
      <c r="M59" s="197">
        <v>0</v>
      </c>
      <c r="N59" s="197">
        <v>0.5</v>
      </c>
      <c r="O59" s="197">
        <v>1.7</v>
      </c>
      <c r="P59" s="197">
        <v>1.72</v>
      </c>
      <c r="Q59" s="197">
        <v>4.28</v>
      </c>
      <c r="R59" s="197">
        <v>0.36</v>
      </c>
      <c r="S59" s="197">
        <v>4.7699999999999996</v>
      </c>
      <c r="T59" s="197">
        <v>0</v>
      </c>
      <c r="U59" s="197">
        <v>8.23</v>
      </c>
      <c r="V59" s="197">
        <v>0.1</v>
      </c>
      <c r="W59" s="197">
        <v>0.36</v>
      </c>
      <c r="X59" s="197">
        <v>1.26</v>
      </c>
      <c r="Y59" s="197">
        <v>0</v>
      </c>
      <c r="Z59" s="197">
        <v>1.53</v>
      </c>
      <c r="AA59" s="197">
        <v>0.63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18.09</v>
      </c>
      <c r="AH59" s="197">
        <v>0</v>
      </c>
      <c r="AI59" s="197">
        <v>8.84</v>
      </c>
      <c r="AJ59" s="197">
        <v>0</v>
      </c>
      <c r="AK59" s="197">
        <v>11.94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</v>
      </c>
      <c r="H60" s="197">
        <v>0</v>
      </c>
      <c r="I60" s="197">
        <v>0</v>
      </c>
      <c r="J60" s="197">
        <v>20.88</v>
      </c>
      <c r="K60" s="197">
        <v>86.86</v>
      </c>
      <c r="L60" s="197">
        <v>45.23</v>
      </c>
      <c r="M60" s="197">
        <v>0</v>
      </c>
      <c r="N60" s="197">
        <v>0.5</v>
      </c>
      <c r="O60" s="197">
        <v>1.7</v>
      </c>
      <c r="P60" s="197">
        <v>1.72</v>
      </c>
      <c r="Q60" s="197">
        <v>4.1100000000000003</v>
      </c>
      <c r="R60" s="197">
        <v>0.36</v>
      </c>
      <c r="S60" s="197">
        <v>4.7699999999999996</v>
      </c>
      <c r="T60" s="197">
        <v>0</v>
      </c>
      <c r="U60" s="197">
        <v>8.23</v>
      </c>
      <c r="V60" s="197">
        <v>0.1</v>
      </c>
      <c r="W60" s="197">
        <v>0.36</v>
      </c>
      <c r="X60" s="197">
        <v>1.26</v>
      </c>
      <c r="Y60" s="197">
        <v>0</v>
      </c>
      <c r="Z60" s="197">
        <v>1.53</v>
      </c>
      <c r="AA60" s="197">
        <v>0.63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18.09</v>
      </c>
      <c r="AH60" s="197">
        <v>0</v>
      </c>
      <c r="AI60" s="197">
        <v>8.84</v>
      </c>
      <c r="AJ60" s="197">
        <v>0</v>
      </c>
      <c r="AK60" s="197">
        <v>11.94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</v>
      </c>
      <c r="H61" s="197">
        <v>0</v>
      </c>
      <c r="I61" s="197">
        <v>0</v>
      </c>
      <c r="J61" s="197">
        <v>20.88</v>
      </c>
      <c r="K61" s="197">
        <v>86.86</v>
      </c>
      <c r="L61" s="197">
        <v>45.23</v>
      </c>
      <c r="M61" s="197">
        <v>0</v>
      </c>
      <c r="N61" s="197">
        <v>0.5</v>
      </c>
      <c r="O61" s="197">
        <v>1.7</v>
      </c>
      <c r="P61" s="197">
        <v>1.72</v>
      </c>
      <c r="Q61" s="197">
        <v>4.1100000000000003</v>
      </c>
      <c r="R61" s="197">
        <v>0.36</v>
      </c>
      <c r="S61" s="197">
        <v>4.7699999999999996</v>
      </c>
      <c r="T61" s="197">
        <v>0</v>
      </c>
      <c r="U61" s="197">
        <v>8.23</v>
      </c>
      <c r="V61" s="197">
        <v>0.1</v>
      </c>
      <c r="W61" s="197">
        <v>0.36</v>
      </c>
      <c r="X61" s="197">
        <v>1.26</v>
      </c>
      <c r="Y61" s="197">
        <v>0</v>
      </c>
      <c r="Z61" s="197">
        <v>1.53</v>
      </c>
      <c r="AA61" s="197">
        <v>0.63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18.09</v>
      </c>
      <c r="AH61" s="197">
        <v>0</v>
      </c>
      <c r="AI61" s="197">
        <v>8.84</v>
      </c>
      <c r="AJ61" s="197">
        <v>0</v>
      </c>
      <c r="AK61" s="197">
        <v>11.67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</v>
      </c>
      <c r="H62" s="197">
        <v>0</v>
      </c>
      <c r="I62" s="197">
        <v>0</v>
      </c>
      <c r="J62" s="197">
        <v>20.88</v>
      </c>
      <c r="K62" s="197">
        <v>90.11</v>
      </c>
      <c r="L62" s="197">
        <v>45.23</v>
      </c>
      <c r="M62" s="197">
        <v>0</v>
      </c>
      <c r="N62" s="197">
        <v>0.5</v>
      </c>
      <c r="O62" s="197">
        <v>1.7</v>
      </c>
      <c r="P62" s="197">
        <v>1.72</v>
      </c>
      <c r="Q62" s="197">
        <v>4.1100000000000003</v>
      </c>
      <c r="R62" s="197">
        <v>0.36</v>
      </c>
      <c r="S62" s="197">
        <v>4.7699999999999996</v>
      </c>
      <c r="T62" s="197">
        <v>0</v>
      </c>
      <c r="U62" s="197">
        <v>8.23</v>
      </c>
      <c r="V62" s="197">
        <v>0.1</v>
      </c>
      <c r="W62" s="197">
        <v>0.36</v>
      </c>
      <c r="X62" s="197">
        <v>1.26</v>
      </c>
      <c r="Y62" s="197">
        <v>0</v>
      </c>
      <c r="Z62" s="197">
        <v>1.53</v>
      </c>
      <c r="AA62" s="197">
        <v>0.63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18.09</v>
      </c>
      <c r="AH62" s="197">
        <v>0</v>
      </c>
      <c r="AI62" s="197">
        <v>8.84</v>
      </c>
      <c r="AJ62" s="197">
        <v>0</v>
      </c>
      <c r="AK62" s="197">
        <v>11.67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</v>
      </c>
      <c r="H63" s="197">
        <v>0</v>
      </c>
      <c r="I63" s="197">
        <v>0</v>
      </c>
      <c r="J63" s="197">
        <v>20.88</v>
      </c>
      <c r="K63" s="197">
        <v>86.86</v>
      </c>
      <c r="L63" s="197">
        <v>45.23</v>
      </c>
      <c r="M63" s="197">
        <v>0</v>
      </c>
      <c r="N63" s="197">
        <v>0.5</v>
      </c>
      <c r="O63" s="197">
        <v>1.7</v>
      </c>
      <c r="P63" s="197">
        <v>1.72</v>
      </c>
      <c r="Q63" s="197">
        <v>4.1100000000000003</v>
      </c>
      <c r="R63" s="197">
        <v>0.36</v>
      </c>
      <c r="S63" s="197">
        <v>4.7699999999999996</v>
      </c>
      <c r="T63" s="197">
        <v>0</v>
      </c>
      <c r="U63" s="197">
        <v>8.23</v>
      </c>
      <c r="V63" s="197">
        <v>0.1</v>
      </c>
      <c r="W63" s="197">
        <v>0.36</v>
      </c>
      <c r="X63" s="197">
        <v>1.26</v>
      </c>
      <c r="Y63" s="197">
        <v>0</v>
      </c>
      <c r="Z63" s="197">
        <v>1.53</v>
      </c>
      <c r="AA63" s="197">
        <v>0.63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18.09</v>
      </c>
      <c r="AH63" s="197">
        <v>0</v>
      </c>
      <c r="AI63" s="197">
        <v>8.84</v>
      </c>
      <c r="AJ63" s="197">
        <v>0</v>
      </c>
      <c r="AK63" s="197">
        <v>11.67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</v>
      </c>
      <c r="H64" s="197">
        <v>0</v>
      </c>
      <c r="I64" s="197">
        <v>0</v>
      </c>
      <c r="J64" s="197">
        <v>20.88</v>
      </c>
      <c r="K64" s="197">
        <v>86.86</v>
      </c>
      <c r="L64" s="197">
        <v>45.23</v>
      </c>
      <c r="M64" s="197">
        <v>0</v>
      </c>
      <c r="N64" s="197">
        <v>0.5</v>
      </c>
      <c r="O64" s="197">
        <v>1.7</v>
      </c>
      <c r="P64" s="197">
        <v>1.72</v>
      </c>
      <c r="Q64" s="197">
        <v>4.1100000000000003</v>
      </c>
      <c r="R64" s="197">
        <v>0.36</v>
      </c>
      <c r="S64" s="197">
        <v>4.7699999999999996</v>
      </c>
      <c r="T64" s="197">
        <v>0</v>
      </c>
      <c r="U64" s="197">
        <v>8.23</v>
      </c>
      <c r="V64" s="197">
        <v>0.1</v>
      </c>
      <c r="W64" s="197">
        <v>0.36</v>
      </c>
      <c r="X64" s="197">
        <v>1.26</v>
      </c>
      <c r="Y64" s="197">
        <v>0</v>
      </c>
      <c r="Z64" s="197">
        <v>1.53</v>
      </c>
      <c r="AA64" s="197">
        <v>0.63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18.09</v>
      </c>
      <c r="AH64" s="197">
        <v>0</v>
      </c>
      <c r="AI64" s="197">
        <v>8.84</v>
      </c>
      <c r="AJ64" s="197">
        <v>0</v>
      </c>
      <c r="AK64" s="197">
        <v>11.67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</v>
      </c>
      <c r="H65" s="197">
        <v>0</v>
      </c>
      <c r="I65" s="197">
        <v>0</v>
      </c>
      <c r="J65" s="197">
        <v>20.88</v>
      </c>
      <c r="K65" s="197">
        <v>5.53</v>
      </c>
      <c r="L65" s="197">
        <v>20.23</v>
      </c>
      <c r="M65" s="197">
        <v>0</v>
      </c>
      <c r="N65" s="197">
        <v>0.5</v>
      </c>
      <c r="O65" s="197">
        <v>1.7</v>
      </c>
      <c r="P65" s="197">
        <v>1.72</v>
      </c>
      <c r="Q65" s="197">
        <v>4.1399999999999997</v>
      </c>
      <c r="R65" s="197">
        <v>0.36</v>
      </c>
      <c r="S65" s="197">
        <v>4.84</v>
      </c>
      <c r="T65" s="197">
        <v>0</v>
      </c>
      <c r="U65" s="197">
        <v>8.23</v>
      </c>
      <c r="V65" s="197">
        <v>0.1</v>
      </c>
      <c r="W65" s="197">
        <v>0.36</v>
      </c>
      <c r="X65" s="197">
        <v>1.26</v>
      </c>
      <c r="Y65" s="197">
        <v>0</v>
      </c>
      <c r="Z65" s="197">
        <v>1.53</v>
      </c>
      <c r="AA65" s="197">
        <v>0.63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18.09</v>
      </c>
      <c r="AH65" s="197">
        <v>0</v>
      </c>
      <c r="AI65" s="197">
        <v>8.84</v>
      </c>
      <c r="AJ65" s="197">
        <v>0</v>
      </c>
      <c r="AK65" s="197">
        <v>12.6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</v>
      </c>
      <c r="H66" s="197">
        <v>0</v>
      </c>
      <c r="I66" s="197">
        <v>0</v>
      </c>
      <c r="J66" s="197">
        <v>20.88</v>
      </c>
      <c r="K66" s="197">
        <v>5.53</v>
      </c>
      <c r="L66" s="197">
        <v>20.23</v>
      </c>
      <c r="M66" s="197">
        <v>0</v>
      </c>
      <c r="N66" s="197">
        <v>0.5</v>
      </c>
      <c r="O66" s="197">
        <v>1.7</v>
      </c>
      <c r="P66" s="197">
        <v>1.72</v>
      </c>
      <c r="Q66" s="197">
        <v>4.1399999999999997</v>
      </c>
      <c r="R66" s="197">
        <v>0.36</v>
      </c>
      <c r="S66" s="197">
        <v>4.84</v>
      </c>
      <c r="T66" s="197">
        <v>0</v>
      </c>
      <c r="U66" s="197">
        <v>8.23</v>
      </c>
      <c r="V66" s="197">
        <v>0.1</v>
      </c>
      <c r="W66" s="197">
        <v>0.36</v>
      </c>
      <c r="X66" s="197">
        <v>1.26</v>
      </c>
      <c r="Y66" s="197">
        <v>0</v>
      </c>
      <c r="Z66" s="197">
        <v>1.53</v>
      </c>
      <c r="AA66" s="197">
        <v>0.63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18.09</v>
      </c>
      <c r="AH66" s="197">
        <v>0</v>
      </c>
      <c r="AI66" s="197">
        <v>8.84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</v>
      </c>
      <c r="H67" s="197">
        <v>0</v>
      </c>
      <c r="I67" s="197">
        <v>0</v>
      </c>
      <c r="J67" s="197">
        <v>20.88</v>
      </c>
      <c r="K67" s="197">
        <v>5.53</v>
      </c>
      <c r="L67" s="197">
        <v>20.23</v>
      </c>
      <c r="M67" s="197">
        <v>0</v>
      </c>
      <c r="N67" s="197">
        <v>0.5</v>
      </c>
      <c r="O67" s="197">
        <v>1.7</v>
      </c>
      <c r="P67" s="197">
        <v>1.72</v>
      </c>
      <c r="Q67" s="197">
        <v>4.1500000000000004</v>
      </c>
      <c r="R67" s="197">
        <v>0.36</v>
      </c>
      <c r="S67" s="197">
        <v>4.84</v>
      </c>
      <c r="T67" s="197">
        <v>0</v>
      </c>
      <c r="U67" s="197">
        <v>8.23</v>
      </c>
      <c r="V67" s="197">
        <v>0.1</v>
      </c>
      <c r="W67" s="197">
        <v>0.36</v>
      </c>
      <c r="X67" s="197">
        <v>0.84</v>
      </c>
      <c r="Y67" s="197">
        <v>0</v>
      </c>
      <c r="Z67" s="197">
        <v>1.53</v>
      </c>
      <c r="AA67" s="197">
        <v>0.63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18.09</v>
      </c>
      <c r="AH67" s="197">
        <v>0</v>
      </c>
      <c r="AI67" s="197">
        <v>8.84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</v>
      </c>
      <c r="H68" s="197">
        <v>0</v>
      </c>
      <c r="I68" s="197">
        <v>0</v>
      </c>
      <c r="J68" s="197">
        <v>20.88</v>
      </c>
      <c r="K68" s="197">
        <v>5.53</v>
      </c>
      <c r="L68" s="197">
        <v>20.23</v>
      </c>
      <c r="M68" s="197">
        <v>0</v>
      </c>
      <c r="N68" s="197">
        <v>0.5</v>
      </c>
      <c r="O68" s="197">
        <v>1.7</v>
      </c>
      <c r="P68" s="197">
        <v>1.72</v>
      </c>
      <c r="Q68" s="197">
        <v>4.1399999999999997</v>
      </c>
      <c r="R68" s="197">
        <v>0.36</v>
      </c>
      <c r="S68" s="197">
        <v>4.84</v>
      </c>
      <c r="T68" s="197">
        <v>0</v>
      </c>
      <c r="U68" s="197">
        <v>8.23</v>
      </c>
      <c r="V68" s="197">
        <v>0.1</v>
      </c>
      <c r="W68" s="197">
        <v>0.36</v>
      </c>
      <c r="X68" s="197">
        <v>0.84</v>
      </c>
      <c r="Y68" s="197">
        <v>0</v>
      </c>
      <c r="Z68" s="197">
        <v>1.53</v>
      </c>
      <c r="AA68" s="197">
        <v>0.63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18.09</v>
      </c>
      <c r="AH68" s="197">
        <v>0</v>
      </c>
      <c r="AI68" s="197">
        <v>8.84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</v>
      </c>
      <c r="H69" s="197">
        <v>0</v>
      </c>
      <c r="I69" s="197">
        <v>0</v>
      </c>
      <c r="J69" s="197">
        <v>20.88</v>
      </c>
      <c r="K69" s="197">
        <v>5.53</v>
      </c>
      <c r="L69" s="197">
        <v>20.47</v>
      </c>
      <c r="M69" s="197">
        <v>0</v>
      </c>
      <c r="N69" s="197">
        <v>0.5</v>
      </c>
      <c r="O69" s="197">
        <v>1.7</v>
      </c>
      <c r="P69" s="197">
        <v>1.72</v>
      </c>
      <c r="Q69" s="197">
        <v>0.17</v>
      </c>
      <c r="R69" s="197">
        <v>0.36</v>
      </c>
      <c r="S69" s="197">
        <v>0.23</v>
      </c>
      <c r="T69" s="197">
        <v>0</v>
      </c>
      <c r="U69" s="197">
        <v>8.23</v>
      </c>
      <c r="V69" s="197">
        <v>0.1</v>
      </c>
      <c r="W69" s="197">
        <v>0.36</v>
      </c>
      <c r="X69" s="197">
        <v>0.84</v>
      </c>
      <c r="Y69" s="197">
        <v>0</v>
      </c>
      <c r="Z69" s="197">
        <v>1.53</v>
      </c>
      <c r="AA69" s="197">
        <v>0.63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18.09</v>
      </c>
      <c r="AH69" s="197">
        <v>0</v>
      </c>
      <c r="AI69" s="197">
        <v>8.84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</v>
      </c>
      <c r="H70" s="197">
        <v>0</v>
      </c>
      <c r="I70" s="197">
        <v>0</v>
      </c>
      <c r="J70" s="197">
        <v>20.88</v>
      </c>
      <c r="K70" s="197">
        <v>5.53</v>
      </c>
      <c r="L70" s="197">
        <v>20.47</v>
      </c>
      <c r="M70" s="197">
        <v>0</v>
      </c>
      <c r="N70" s="197">
        <v>0.5</v>
      </c>
      <c r="O70" s="197">
        <v>1.7</v>
      </c>
      <c r="P70" s="197">
        <v>1.72</v>
      </c>
      <c r="Q70" s="197">
        <v>0.17</v>
      </c>
      <c r="R70" s="197">
        <v>0.36</v>
      </c>
      <c r="S70" s="197">
        <v>0.23</v>
      </c>
      <c r="T70" s="197">
        <v>0</v>
      </c>
      <c r="U70" s="197">
        <v>8.23</v>
      </c>
      <c r="V70" s="197">
        <v>0.1</v>
      </c>
      <c r="W70" s="197">
        <v>0.36</v>
      </c>
      <c r="X70" s="197">
        <v>0.84</v>
      </c>
      <c r="Y70" s="197">
        <v>0</v>
      </c>
      <c r="Z70" s="197">
        <v>1.53</v>
      </c>
      <c r="AA70" s="197">
        <v>0.63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18.09</v>
      </c>
      <c r="AH70" s="197">
        <v>0</v>
      </c>
      <c r="AI70" s="197">
        <v>8.84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</v>
      </c>
      <c r="H71" s="197">
        <v>0</v>
      </c>
      <c r="I71" s="197">
        <v>0</v>
      </c>
      <c r="J71" s="197">
        <v>20.88</v>
      </c>
      <c r="K71" s="197">
        <v>5.53</v>
      </c>
      <c r="L71" s="197">
        <v>20.98</v>
      </c>
      <c r="M71" s="197">
        <v>0</v>
      </c>
      <c r="N71" s="197">
        <v>0.5</v>
      </c>
      <c r="O71" s="197">
        <v>1.7</v>
      </c>
      <c r="P71" s="197">
        <v>1.72</v>
      </c>
      <c r="Q71" s="197">
        <v>0.17</v>
      </c>
      <c r="R71" s="197">
        <v>0.36</v>
      </c>
      <c r="S71" s="197">
        <v>0.23</v>
      </c>
      <c r="T71" s="197">
        <v>0</v>
      </c>
      <c r="U71" s="197">
        <v>8.23</v>
      </c>
      <c r="V71" s="197">
        <v>0.1</v>
      </c>
      <c r="W71" s="197">
        <v>0.36</v>
      </c>
      <c r="X71" s="197">
        <v>0.84</v>
      </c>
      <c r="Y71" s="197">
        <v>0</v>
      </c>
      <c r="Z71" s="197">
        <v>1.53</v>
      </c>
      <c r="AA71" s="197">
        <v>0.63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18.09</v>
      </c>
      <c r="AH71" s="197">
        <v>0</v>
      </c>
      <c r="AI71" s="197">
        <v>8.84</v>
      </c>
      <c r="AJ71" s="197">
        <v>0</v>
      </c>
      <c r="AK71" s="197">
        <v>12.6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</v>
      </c>
      <c r="H72" s="197">
        <v>0</v>
      </c>
      <c r="I72" s="197">
        <v>0</v>
      </c>
      <c r="J72" s="197">
        <v>20.88</v>
      </c>
      <c r="K72" s="197">
        <v>5.53</v>
      </c>
      <c r="L72" s="197">
        <v>20.98</v>
      </c>
      <c r="M72" s="197">
        <v>0</v>
      </c>
      <c r="N72" s="197">
        <v>0.5</v>
      </c>
      <c r="O72" s="197">
        <v>1.7</v>
      </c>
      <c r="P72" s="197">
        <v>1.72</v>
      </c>
      <c r="Q72" s="197">
        <v>0.17</v>
      </c>
      <c r="R72" s="197">
        <v>0.36</v>
      </c>
      <c r="S72" s="197">
        <v>0.23</v>
      </c>
      <c r="T72" s="197">
        <v>0</v>
      </c>
      <c r="U72" s="197">
        <v>8.23</v>
      </c>
      <c r="V72" s="197">
        <v>0.09</v>
      </c>
      <c r="W72" s="197">
        <v>0.36</v>
      </c>
      <c r="X72" s="197">
        <v>0.84</v>
      </c>
      <c r="Y72" s="197">
        <v>0</v>
      </c>
      <c r="Z72" s="197">
        <v>1.53</v>
      </c>
      <c r="AA72" s="197">
        <v>0.63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18.09</v>
      </c>
      <c r="AH72" s="197">
        <v>0</v>
      </c>
      <c r="AI72" s="197">
        <v>8.84</v>
      </c>
      <c r="AJ72" s="197">
        <v>0</v>
      </c>
      <c r="AK72" s="197">
        <v>12.6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</v>
      </c>
      <c r="H73" s="197">
        <v>0</v>
      </c>
      <c r="I73" s="197">
        <v>0</v>
      </c>
      <c r="J73" s="197">
        <v>20.88</v>
      </c>
      <c r="K73" s="197">
        <v>5.53</v>
      </c>
      <c r="L73" s="197">
        <v>21.15</v>
      </c>
      <c r="M73" s="197">
        <v>0</v>
      </c>
      <c r="N73" s="197">
        <v>0.5</v>
      </c>
      <c r="O73" s="197">
        <v>1.7</v>
      </c>
      <c r="P73" s="197">
        <v>1.72</v>
      </c>
      <c r="Q73" s="197">
        <v>0.17</v>
      </c>
      <c r="R73" s="197">
        <v>0.36</v>
      </c>
      <c r="S73" s="197">
        <v>0.23</v>
      </c>
      <c r="T73" s="197">
        <v>0</v>
      </c>
      <c r="U73" s="197">
        <v>8.23</v>
      </c>
      <c r="V73" s="197">
        <v>0.03</v>
      </c>
      <c r="W73" s="197">
        <v>0.36</v>
      </c>
      <c r="X73" s="197">
        <v>0.84</v>
      </c>
      <c r="Y73" s="197">
        <v>0</v>
      </c>
      <c r="Z73" s="197">
        <v>1.53</v>
      </c>
      <c r="AA73" s="197">
        <v>0.63</v>
      </c>
      <c r="AB73" s="197">
        <v>0</v>
      </c>
      <c r="AC73" s="197">
        <v>3.27</v>
      </c>
      <c r="AD73" s="197">
        <v>6.82</v>
      </c>
      <c r="AE73" s="197">
        <v>0</v>
      </c>
      <c r="AF73" s="197">
        <v>0</v>
      </c>
      <c r="AG73" s="197">
        <v>20.07</v>
      </c>
      <c r="AH73" s="197">
        <v>0</v>
      </c>
      <c r="AI73" s="197">
        <v>8.84</v>
      </c>
      <c r="AJ73" s="197">
        <v>0</v>
      </c>
      <c r="AK73" s="197">
        <v>12.6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</v>
      </c>
      <c r="H74" s="197">
        <v>0</v>
      </c>
      <c r="I74" s="197">
        <v>0</v>
      </c>
      <c r="J74" s="197">
        <v>20.88</v>
      </c>
      <c r="K74" s="197">
        <v>5.53</v>
      </c>
      <c r="L74" s="197">
        <v>21.15</v>
      </c>
      <c r="M74" s="197">
        <v>0</v>
      </c>
      <c r="N74" s="197">
        <v>0.5</v>
      </c>
      <c r="O74" s="197">
        <v>1.7</v>
      </c>
      <c r="P74" s="197">
        <v>1.72</v>
      </c>
      <c r="Q74" s="197">
        <v>0.17</v>
      </c>
      <c r="R74" s="197">
        <v>0.36</v>
      </c>
      <c r="S74" s="197">
        <v>0.23</v>
      </c>
      <c r="T74" s="197">
        <v>0</v>
      </c>
      <c r="U74" s="197">
        <v>8.23</v>
      </c>
      <c r="V74" s="197">
        <v>0.03</v>
      </c>
      <c r="W74" s="197">
        <v>0.36</v>
      </c>
      <c r="X74" s="197">
        <v>0.84</v>
      </c>
      <c r="Y74" s="197">
        <v>0</v>
      </c>
      <c r="Z74" s="197">
        <v>1.53</v>
      </c>
      <c r="AA74" s="197">
        <v>0.63</v>
      </c>
      <c r="AB74" s="197">
        <v>0</v>
      </c>
      <c r="AC74" s="197">
        <v>3.27</v>
      </c>
      <c r="AD74" s="197">
        <v>6.82</v>
      </c>
      <c r="AE74" s="197">
        <v>0</v>
      </c>
      <c r="AF74" s="197">
        <v>0</v>
      </c>
      <c r="AG74" s="197">
        <v>20.07</v>
      </c>
      <c r="AH74" s="197">
        <v>0</v>
      </c>
      <c r="AI74" s="197">
        <v>8.84</v>
      </c>
      <c r="AJ74" s="197">
        <v>0</v>
      </c>
      <c r="AK74" s="197">
        <v>12.6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16.14</v>
      </c>
      <c r="H75" s="197">
        <v>0</v>
      </c>
      <c r="I75" s="197">
        <v>0</v>
      </c>
      <c r="J75" s="197">
        <v>20.88</v>
      </c>
      <c r="K75" s="197">
        <v>5.53</v>
      </c>
      <c r="L75" s="197">
        <v>21.75</v>
      </c>
      <c r="M75" s="197">
        <v>0</v>
      </c>
      <c r="N75" s="197">
        <v>0.5</v>
      </c>
      <c r="O75" s="197">
        <v>1.7</v>
      </c>
      <c r="P75" s="197">
        <v>1.72</v>
      </c>
      <c r="Q75" s="197">
        <v>0.17</v>
      </c>
      <c r="R75" s="197">
        <v>0.36</v>
      </c>
      <c r="S75" s="197">
        <v>0.23</v>
      </c>
      <c r="T75" s="197">
        <v>0</v>
      </c>
      <c r="U75" s="197">
        <v>8.23</v>
      </c>
      <c r="V75" s="197">
        <v>0.03</v>
      </c>
      <c r="W75" s="197">
        <v>0.36</v>
      </c>
      <c r="X75" s="197">
        <v>0.84</v>
      </c>
      <c r="Y75" s="197">
        <v>0</v>
      </c>
      <c r="Z75" s="197">
        <v>1.53</v>
      </c>
      <c r="AA75" s="197">
        <v>0.63</v>
      </c>
      <c r="AB75" s="197">
        <v>0</v>
      </c>
      <c r="AC75" s="197">
        <v>3.27</v>
      </c>
      <c r="AD75" s="197">
        <v>6.82</v>
      </c>
      <c r="AE75" s="197">
        <v>0</v>
      </c>
      <c r="AF75" s="197">
        <v>0</v>
      </c>
      <c r="AG75" s="197">
        <v>21.38</v>
      </c>
      <c r="AH75" s="197">
        <v>0</v>
      </c>
      <c r="AI75" s="197">
        <v>8.84</v>
      </c>
      <c r="AJ75" s="197">
        <v>0</v>
      </c>
      <c r="AK75" s="197">
        <v>12.6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16.14</v>
      </c>
      <c r="H76" s="197">
        <v>0</v>
      </c>
      <c r="I76" s="197">
        <v>0</v>
      </c>
      <c r="J76" s="197">
        <v>20.88</v>
      </c>
      <c r="K76" s="197">
        <v>5.53</v>
      </c>
      <c r="L76" s="197">
        <v>21.75</v>
      </c>
      <c r="M76" s="197">
        <v>0</v>
      </c>
      <c r="N76" s="197">
        <v>0.5</v>
      </c>
      <c r="O76" s="197">
        <v>1.7</v>
      </c>
      <c r="P76" s="197">
        <v>1.72</v>
      </c>
      <c r="Q76" s="197">
        <v>0.17</v>
      </c>
      <c r="R76" s="197">
        <v>0.36</v>
      </c>
      <c r="S76" s="197">
        <v>0.23</v>
      </c>
      <c r="T76" s="197">
        <v>0</v>
      </c>
      <c r="U76" s="197">
        <v>8.23</v>
      </c>
      <c r="V76" s="197">
        <v>0.03</v>
      </c>
      <c r="W76" s="197">
        <v>0.36</v>
      </c>
      <c r="X76" s="197">
        <v>0.84</v>
      </c>
      <c r="Y76" s="197">
        <v>0</v>
      </c>
      <c r="Z76" s="197">
        <v>1.53</v>
      </c>
      <c r="AA76" s="197">
        <v>0.63</v>
      </c>
      <c r="AB76" s="197">
        <v>0</v>
      </c>
      <c r="AC76" s="197">
        <v>3.27</v>
      </c>
      <c r="AD76" s="197">
        <v>6.82</v>
      </c>
      <c r="AE76" s="197">
        <v>0</v>
      </c>
      <c r="AF76" s="197">
        <v>0</v>
      </c>
      <c r="AG76" s="197">
        <v>21.38</v>
      </c>
      <c r="AH76" s="197">
        <v>0</v>
      </c>
      <c r="AI76" s="197">
        <v>8.84</v>
      </c>
      <c r="AJ76" s="197">
        <v>0</v>
      </c>
      <c r="AK76" s="197">
        <v>7.96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16.14</v>
      </c>
      <c r="H77" s="197">
        <v>0</v>
      </c>
      <c r="I77" s="197">
        <v>0</v>
      </c>
      <c r="J77" s="197">
        <v>20.88</v>
      </c>
      <c r="K77" s="197">
        <v>5.53</v>
      </c>
      <c r="L77" s="197">
        <v>22.43</v>
      </c>
      <c r="M77" s="197">
        <v>0</v>
      </c>
      <c r="N77" s="197">
        <v>0.5</v>
      </c>
      <c r="O77" s="197">
        <v>1.7</v>
      </c>
      <c r="P77" s="197">
        <v>1.72</v>
      </c>
      <c r="Q77" s="197">
        <v>0.17</v>
      </c>
      <c r="R77" s="197">
        <v>0.36</v>
      </c>
      <c r="S77" s="197">
        <v>0.23</v>
      </c>
      <c r="T77" s="197">
        <v>0</v>
      </c>
      <c r="U77" s="197">
        <v>8.23</v>
      </c>
      <c r="V77" s="197">
        <v>0.03</v>
      </c>
      <c r="W77" s="197">
        <v>0</v>
      </c>
      <c r="X77" s="197">
        <v>0.84</v>
      </c>
      <c r="Y77" s="197">
        <v>0</v>
      </c>
      <c r="Z77" s="197">
        <v>1.53</v>
      </c>
      <c r="AA77" s="197">
        <v>0.63</v>
      </c>
      <c r="AB77" s="197">
        <v>0</v>
      </c>
      <c r="AC77" s="197">
        <v>2.6</v>
      </c>
      <c r="AD77" s="197">
        <v>6.82</v>
      </c>
      <c r="AE77" s="197">
        <v>0</v>
      </c>
      <c r="AF77" s="197">
        <v>0</v>
      </c>
      <c r="AG77" s="197">
        <v>20.74</v>
      </c>
      <c r="AH77" s="197">
        <v>0</v>
      </c>
      <c r="AI77" s="197">
        <v>8.84</v>
      </c>
      <c r="AJ77" s="197">
        <v>0</v>
      </c>
      <c r="AK77" s="197">
        <v>7.96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16.14</v>
      </c>
      <c r="H78" s="197">
        <v>0</v>
      </c>
      <c r="I78" s="197">
        <v>0</v>
      </c>
      <c r="J78" s="197">
        <v>20.88</v>
      </c>
      <c r="K78" s="197">
        <v>5.53</v>
      </c>
      <c r="L78" s="197">
        <v>22.43</v>
      </c>
      <c r="M78" s="197">
        <v>0</v>
      </c>
      <c r="N78" s="197">
        <v>0.5</v>
      </c>
      <c r="O78" s="197">
        <v>1.7</v>
      </c>
      <c r="P78" s="197">
        <v>1.72</v>
      </c>
      <c r="Q78" s="197">
        <v>0.17</v>
      </c>
      <c r="R78" s="197">
        <v>0.36</v>
      </c>
      <c r="S78" s="197">
        <v>0.23</v>
      </c>
      <c r="T78" s="197">
        <v>0</v>
      </c>
      <c r="U78" s="197">
        <v>8.23</v>
      </c>
      <c r="V78" s="197">
        <v>0.03</v>
      </c>
      <c r="W78" s="197">
        <v>0</v>
      </c>
      <c r="X78" s="197">
        <v>0.84</v>
      </c>
      <c r="Y78" s="197">
        <v>0</v>
      </c>
      <c r="Z78" s="197">
        <v>1.53</v>
      </c>
      <c r="AA78" s="197">
        <v>0.63</v>
      </c>
      <c r="AB78" s="197">
        <v>0</v>
      </c>
      <c r="AC78" s="197">
        <v>2.6</v>
      </c>
      <c r="AD78" s="197">
        <v>6.82</v>
      </c>
      <c r="AE78" s="197">
        <v>0</v>
      </c>
      <c r="AF78" s="197">
        <v>0</v>
      </c>
      <c r="AG78" s="197">
        <v>20.74</v>
      </c>
      <c r="AH78" s="197">
        <v>0</v>
      </c>
      <c r="AI78" s="197">
        <v>8.84</v>
      </c>
      <c r="AJ78" s="197">
        <v>0</v>
      </c>
      <c r="AK78" s="197">
        <v>7.96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16.14</v>
      </c>
      <c r="H79" s="197">
        <v>0</v>
      </c>
      <c r="I79" s="197">
        <v>0</v>
      </c>
      <c r="J79" s="197">
        <v>20.88</v>
      </c>
      <c r="K79" s="197">
        <v>5.53</v>
      </c>
      <c r="L79" s="197">
        <v>22.43</v>
      </c>
      <c r="M79" s="197">
        <v>0</v>
      </c>
      <c r="N79" s="197">
        <v>0.5</v>
      </c>
      <c r="O79" s="197">
        <v>1.7</v>
      </c>
      <c r="P79" s="197">
        <v>1.72</v>
      </c>
      <c r="Q79" s="197">
        <v>0.17</v>
      </c>
      <c r="R79" s="197">
        <v>0.36</v>
      </c>
      <c r="S79" s="197">
        <v>0.23</v>
      </c>
      <c r="T79" s="197">
        <v>0</v>
      </c>
      <c r="U79" s="197">
        <v>8.23</v>
      </c>
      <c r="V79" s="197">
        <v>0.03</v>
      </c>
      <c r="W79" s="197">
        <v>0</v>
      </c>
      <c r="X79" s="197">
        <v>0.84</v>
      </c>
      <c r="Y79" s="197">
        <v>0</v>
      </c>
      <c r="Z79" s="197">
        <v>1.53</v>
      </c>
      <c r="AA79" s="197">
        <v>0.63</v>
      </c>
      <c r="AB79" s="197">
        <v>0</v>
      </c>
      <c r="AC79" s="197">
        <v>2.6</v>
      </c>
      <c r="AD79" s="197">
        <v>6.82</v>
      </c>
      <c r="AE79" s="197">
        <v>0</v>
      </c>
      <c r="AF79" s="197">
        <v>0</v>
      </c>
      <c r="AG79" s="197">
        <v>20.74</v>
      </c>
      <c r="AH79" s="197">
        <v>0</v>
      </c>
      <c r="AI79" s="197">
        <v>8.84</v>
      </c>
      <c r="AJ79" s="197">
        <v>0</v>
      </c>
      <c r="AK79" s="197">
        <v>9.16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16.14</v>
      </c>
      <c r="H80" s="197">
        <v>0</v>
      </c>
      <c r="I80" s="197">
        <v>0</v>
      </c>
      <c r="J80" s="197">
        <v>20.88</v>
      </c>
      <c r="K80" s="197">
        <v>5.53</v>
      </c>
      <c r="L80" s="197">
        <v>22.43</v>
      </c>
      <c r="M80" s="197">
        <v>0</v>
      </c>
      <c r="N80" s="197">
        <v>0.5</v>
      </c>
      <c r="O80" s="197">
        <v>1.7</v>
      </c>
      <c r="P80" s="197">
        <v>1.72</v>
      </c>
      <c r="Q80" s="197">
        <v>0.17</v>
      </c>
      <c r="R80" s="197">
        <v>0.36</v>
      </c>
      <c r="S80" s="197">
        <v>0.23</v>
      </c>
      <c r="T80" s="197">
        <v>0</v>
      </c>
      <c r="U80" s="197">
        <v>8.23</v>
      </c>
      <c r="V80" s="197">
        <v>0.03</v>
      </c>
      <c r="W80" s="197">
        <v>0</v>
      </c>
      <c r="X80" s="197">
        <v>0.84</v>
      </c>
      <c r="Y80" s="197">
        <v>0</v>
      </c>
      <c r="Z80" s="197">
        <v>1.53</v>
      </c>
      <c r="AA80" s="197">
        <v>0.63</v>
      </c>
      <c r="AB80" s="197">
        <v>0</v>
      </c>
      <c r="AC80" s="197">
        <v>2.6</v>
      </c>
      <c r="AD80" s="197">
        <v>6.82</v>
      </c>
      <c r="AE80" s="197">
        <v>0</v>
      </c>
      <c r="AF80" s="197">
        <v>0</v>
      </c>
      <c r="AG80" s="197">
        <v>20.74</v>
      </c>
      <c r="AH80" s="197">
        <v>0</v>
      </c>
      <c r="AI80" s="197">
        <v>8.84</v>
      </c>
      <c r="AJ80" s="197">
        <v>0</v>
      </c>
      <c r="AK80" s="197">
        <v>9.16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16.14</v>
      </c>
      <c r="H81" s="197">
        <v>0</v>
      </c>
      <c r="I81" s="197">
        <v>0</v>
      </c>
      <c r="J81" s="197">
        <v>20.88</v>
      </c>
      <c r="K81" s="197">
        <v>5.53</v>
      </c>
      <c r="L81" s="197">
        <v>22.43</v>
      </c>
      <c r="M81" s="197">
        <v>0</v>
      </c>
      <c r="N81" s="197">
        <v>0.5</v>
      </c>
      <c r="O81" s="197">
        <v>1.7</v>
      </c>
      <c r="P81" s="197">
        <v>1.72</v>
      </c>
      <c r="Q81" s="197">
        <v>0.17</v>
      </c>
      <c r="R81" s="197">
        <v>0.36</v>
      </c>
      <c r="S81" s="197">
        <v>0.23</v>
      </c>
      <c r="T81" s="197">
        <v>0</v>
      </c>
      <c r="U81" s="197">
        <v>8.23</v>
      </c>
      <c r="V81" s="197">
        <v>0.03</v>
      </c>
      <c r="W81" s="197">
        <v>0</v>
      </c>
      <c r="X81" s="197">
        <v>0.84</v>
      </c>
      <c r="Y81" s="197">
        <v>0</v>
      </c>
      <c r="Z81" s="197">
        <v>1.53</v>
      </c>
      <c r="AA81" s="197">
        <v>0.63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18.22</v>
      </c>
      <c r="AH81" s="197">
        <v>0</v>
      </c>
      <c r="AI81" s="197">
        <v>8.84</v>
      </c>
      <c r="AJ81" s="197">
        <v>0</v>
      </c>
      <c r="AK81" s="197">
        <v>7.6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16.14</v>
      </c>
      <c r="H82" s="197">
        <v>0</v>
      </c>
      <c r="I82" s="197">
        <v>0</v>
      </c>
      <c r="J82" s="197">
        <v>20.88</v>
      </c>
      <c r="K82" s="197">
        <v>5.53</v>
      </c>
      <c r="L82" s="197">
        <v>22.43</v>
      </c>
      <c r="M82" s="197">
        <v>0</v>
      </c>
      <c r="N82" s="197">
        <v>0.5</v>
      </c>
      <c r="O82" s="197">
        <v>1.7</v>
      </c>
      <c r="P82" s="197">
        <v>1.72</v>
      </c>
      <c r="Q82" s="197">
        <v>0.17</v>
      </c>
      <c r="R82" s="197">
        <v>0.36</v>
      </c>
      <c r="S82" s="197">
        <v>0.23</v>
      </c>
      <c r="T82" s="197">
        <v>0</v>
      </c>
      <c r="U82" s="197">
        <v>8.23</v>
      </c>
      <c r="V82" s="197">
        <v>0.03</v>
      </c>
      <c r="W82" s="197">
        <v>0</v>
      </c>
      <c r="X82" s="197">
        <v>0.84</v>
      </c>
      <c r="Y82" s="197">
        <v>0</v>
      </c>
      <c r="Z82" s="197">
        <v>1.53</v>
      </c>
      <c r="AA82" s="197">
        <v>0.63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18.22</v>
      </c>
      <c r="AH82" s="197">
        <v>0</v>
      </c>
      <c r="AI82" s="197">
        <v>8.84</v>
      </c>
      <c r="AJ82" s="197">
        <v>0</v>
      </c>
      <c r="AK82" s="197">
        <v>7.6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16.14</v>
      </c>
      <c r="H83" s="197">
        <v>0</v>
      </c>
      <c r="I83" s="197">
        <v>0</v>
      </c>
      <c r="J83" s="197">
        <v>21.02</v>
      </c>
      <c r="K83" s="197">
        <v>5.53</v>
      </c>
      <c r="L83" s="197">
        <v>20.09</v>
      </c>
      <c r="M83" s="197">
        <v>0</v>
      </c>
      <c r="N83" s="197">
        <v>0.5</v>
      </c>
      <c r="O83" s="197">
        <v>1.7</v>
      </c>
      <c r="P83" s="197">
        <v>1.72</v>
      </c>
      <c r="Q83" s="197">
        <v>0.17</v>
      </c>
      <c r="R83" s="197">
        <v>0.36</v>
      </c>
      <c r="S83" s="197">
        <v>0.23</v>
      </c>
      <c r="T83" s="197">
        <v>0</v>
      </c>
      <c r="U83" s="197">
        <v>8.23</v>
      </c>
      <c r="V83" s="197">
        <v>0.03</v>
      </c>
      <c r="W83" s="197">
        <v>0</v>
      </c>
      <c r="X83" s="197">
        <v>0.84</v>
      </c>
      <c r="Y83" s="197">
        <v>0</v>
      </c>
      <c r="Z83" s="197">
        <v>1.53</v>
      </c>
      <c r="AA83" s="197">
        <v>0.63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18.22</v>
      </c>
      <c r="AH83" s="197">
        <v>0</v>
      </c>
      <c r="AI83" s="197">
        <v>8.84</v>
      </c>
      <c r="AJ83" s="197">
        <v>0</v>
      </c>
      <c r="AK83" s="197">
        <v>7.6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16.14</v>
      </c>
      <c r="H84" s="197">
        <v>0</v>
      </c>
      <c r="I84" s="197">
        <v>0</v>
      </c>
      <c r="J84" s="197">
        <v>21.02</v>
      </c>
      <c r="K84" s="197">
        <v>5.53</v>
      </c>
      <c r="L84" s="197">
        <v>18.920000000000002</v>
      </c>
      <c r="M84" s="197">
        <v>0</v>
      </c>
      <c r="N84" s="197">
        <v>0.5</v>
      </c>
      <c r="O84" s="197">
        <v>1.7</v>
      </c>
      <c r="P84" s="197">
        <v>1.72</v>
      </c>
      <c r="Q84" s="197">
        <v>0.17</v>
      </c>
      <c r="R84" s="197">
        <v>0.36</v>
      </c>
      <c r="S84" s="197">
        <v>0.23</v>
      </c>
      <c r="T84" s="197">
        <v>0</v>
      </c>
      <c r="U84" s="197">
        <v>8.23</v>
      </c>
      <c r="V84" s="197">
        <v>0.03</v>
      </c>
      <c r="W84" s="197">
        <v>0</v>
      </c>
      <c r="X84" s="197">
        <v>0.84</v>
      </c>
      <c r="Y84" s="197">
        <v>0</v>
      </c>
      <c r="Z84" s="197">
        <v>1.53</v>
      </c>
      <c r="AA84" s="197">
        <v>0.63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18.22</v>
      </c>
      <c r="AH84" s="197">
        <v>0</v>
      </c>
      <c r="AI84" s="197">
        <v>8.84</v>
      </c>
      <c r="AJ84" s="197">
        <v>0</v>
      </c>
      <c r="AK84" s="197">
        <v>7.6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16.14</v>
      </c>
      <c r="H85" s="197">
        <v>0</v>
      </c>
      <c r="I85" s="197">
        <v>0</v>
      </c>
      <c r="J85" s="197">
        <v>21.02</v>
      </c>
      <c r="K85" s="197">
        <v>5.53</v>
      </c>
      <c r="L85" s="197">
        <v>17.760000000000002</v>
      </c>
      <c r="M85" s="197">
        <v>0</v>
      </c>
      <c r="N85" s="197">
        <v>0.5</v>
      </c>
      <c r="O85" s="197">
        <v>1.7</v>
      </c>
      <c r="P85" s="197">
        <v>1.72</v>
      </c>
      <c r="Q85" s="197">
        <v>0.17</v>
      </c>
      <c r="R85" s="197">
        <v>0.36</v>
      </c>
      <c r="S85" s="197">
        <v>0.23</v>
      </c>
      <c r="T85" s="197">
        <v>0</v>
      </c>
      <c r="U85" s="197">
        <v>8.23</v>
      </c>
      <c r="V85" s="197">
        <v>0.03</v>
      </c>
      <c r="W85" s="197">
        <v>0</v>
      </c>
      <c r="X85" s="197">
        <v>0.84</v>
      </c>
      <c r="Y85" s="197">
        <v>0</v>
      </c>
      <c r="Z85" s="197">
        <v>1.53</v>
      </c>
      <c r="AA85" s="197">
        <v>0.63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18.22</v>
      </c>
      <c r="AH85" s="197">
        <v>0</v>
      </c>
      <c r="AI85" s="197">
        <v>8.84</v>
      </c>
      <c r="AJ85" s="197">
        <v>0</v>
      </c>
      <c r="AK85" s="197">
        <v>7.6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16.14</v>
      </c>
      <c r="H86" s="197">
        <v>0</v>
      </c>
      <c r="I86" s="197">
        <v>0</v>
      </c>
      <c r="J86" s="197">
        <v>21.02</v>
      </c>
      <c r="K86" s="197">
        <v>5.53</v>
      </c>
      <c r="L86" s="197">
        <v>17.760000000000002</v>
      </c>
      <c r="M86" s="197">
        <v>0</v>
      </c>
      <c r="N86" s="197">
        <v>0.5</v>
      </c>
      <c r="O86" s="197">
        <v>1.7</v>
      </c>
      <c r="P86" s="197">
        <v>1.72</v>
      </c>
      <c r="Q86" s="197">
        <v>0.17</v>
      </c>
      <c r="R86" s="197">
        <v>0.36</v>
      </c>
      <c r="S86" s="197">
        <v>0.23</v>
      </c>
      <c r="T86" s="197">
        <v>0</v>
      </c>
      <c r="U86" s="197">
        <v>8.23</v>
      </c>
      <c r="V86" s="197">
        <v>0.03</v>
      </c>
      <c r="W86" s="197">
        <v>0</v>
      </c>
      <c r="X86" s="197">
        <v>0.84</v>
      </c>
      <c r="Y86" s="197">
        <v>0</v>
      </c>
      <c r="Z86" s="197">
        <v>1.53</v>
      </c>
      <c r="AA86" s="197">
        <v>0.63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18.22</v>
      </c>
      <c r="AH86" s="197">
        <v>0</v>
      </c>
      <c r="AI86" s="197">
        <v>8.84</v>
      </c>
      <c r="AJ86" s="197">
        <v>0</v>
      </c>
      <c r="AK86" s="197">
        <v>7.6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16.14</v>
      </c>
      <c r="H87" s="197">
        <v>0</v>
      </c>
      <c r="I87" s="197">
        <v>0</v>
      </c>
      <c r="J87" s="197">
        <v>21.02</v>
      </c>
      <c r="K87" s="197">
        <v>5.53</v>
      </c>
      <c r="L87" s="197">
        <v>20.23</v>
      </c>
      <c r="M87" s="197">
        <v>0</v>
      </c>
      <c r="N87" s="197">
        <v>0.5</v>
      </c>
      <c r="O87" s="197">
        <v>1.7</v>
      </c>
      <c r="P87" s="197">
        <v>1.72</v>
      </c>
      <c r="Q87" s="197">
        <v>0.17</v>
      </c>
      <c r="R87" s="197">
        <v>0.36</v>
      </c>
      <c r="S87" s="197">
        <v>0.23</v>
      </c>
      <c r="T87" s="197">
        <v>0</v>
      </c>
      <c r="U87" s="197">
        <v>8.23</v>
      </c>
      <c r="V87" s="197">
        <v>0.03</v>
      </c>
      <c r="W87" s="197">
        <v>0</v>
      </c>
      <c r="X87" s="197">
        <v>0.84</v>
      </c>
      <c r="Y87" s="197">
        <v>0</v>
      </c>
      <c r="Z87" s="197">
        <v>1.53</v>
      </c>
      <c r="AA87" s="197">
        <v>0.63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17.82</v>
      </c>
      <c r="AH87" s="197">
        <v>0</v>
      </c>
      <c r="AI87" s="197">
        <v>8.84</v>
      </c>
      <c r="AJ87" s="197">
        <v>0</v>
      </c>
      <c r="AK87" s="197">
        <v>7.6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0</v>
      </c>
      <c r="G88" s="197">
        <v>16.14</v>
      </c>
      <c r="H88" s="197">
        <v>0</v>
      </c>
      <c r="I88" s="197">
        <v>0</v>
      </c>
      <c r="J88" s="197">
        <v>21.02</v>
      </c>
      <c r="K88" s="197">
        <v>5.53</v>
      </c>
      <c r="L88" s="197">
        <v>17.93</v>
      </c>
      <c r="M88" s="197">
        <v>0</v>
      </c>
      <c r="N88" s="197">
        <v>0.5</v>
      </c>
      <c r="O88" s="197">
        <v>1.7</v>
      </c>
      <c r="P88" s="197">
        <v>1.72</v>
      </c>
      <c r="Q88" s="197">
        <v>0.17</v>
      </c>
      <c r="R88" s="197">
        <v>0.36</v>
      </c>
      <c r="S88" s="197">
        <v>0.23</v>
      </c>
      <c r="T88" s="197">
        <v>0</v>
      </c>
      <c r="U88" s="197">
        <v>8.23</v>
      </c>
      <c r="V88" s="197">
        <v>0.03</v>
      </c>
      <c r="W88" s="197">
        <v>0</v>
      </c>
      <c r="X88" s="197">
        <v>0.84</v>
      </c>
      <c r="Y88" s="197">
        <v>0</v>
      </c>
      <c r="Z88" s="197">
        <v>1.53</v>
      </c>
      <c r="AA88" s="197">
        <v>0.63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17.82</v>
      </c>
      <c r="AH88" s="197">
        <v>0</v>
      </c>
      <c r="AI88" s="197">
        <v>8.84</v>
      </c>
      <c r="AJ88" s="197">
        <v>0</v>
      </c>
      <c r="AK88" s="197">
        <v>7.6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0</v>
      </c>
      <c r="G89" s="197">
        <v>16.14</v>
      </c>
      <c r="H89" s="197">
        <v>0</v>
      </c>
      <c r="I89" s="197">
        <v>0</v>
      </c>
      <c r="J89" s="197">
        <v>21.02</v>
      </c>
      <c r="K89" s="197">
        <v>5.53</v>
      </c>
      <c r="L89" s="197">
        <v>16.760000000000002</v>
      </c>
      <c r="M89" s="197">
        <v>0</v>
      </c>
      <c r="N89" s="197">
        <v>0.5</v>
      </c>
      <c r="O89" s="197">
        <v>1.7</v>
      </c>
      <c r="P89" s="197">
        <v>1.72</v>
      </c>
      <c r="Q89" s="197">
        <v>0.17</v>
      </c>
      <c r="R89" s="197">
        <v>0.36</v>
      </c>
      <c r="S89" s="197">
        <v>0.23</v>
      </c>
      <c r="T89" s="197">
        <v>0</v>
      </c>
      <c r="U89" s="197">
        <v>8.23</v>
      </c>
      <c r="V89" s="197">
        <v>0.03</v>
      </c>
      <c r="W89" s="197">
        <v>0</v>
      </c>
      <c r="X89" s="197">
        <v>0.84</v>
      </c>
      <c r="Y89" s="197">
        <v>0</v>
      </c>
      <c r="Z89" s="197">
        <v>1.53</v>
      </c>
      <c r="AA89" s="197">
        <v>0.63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17.82</v>
      </c>
      <c r="AH89" s="197">
        <v>0</v>
      </c>
      <c r="AI89" s="197">
        <v>8.84</v>
      </c>
      <c r="AJ89" s="197">
        <v>0</v>
      </c>
      <c r="AK89" s="197">
        <v>7.6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0</v>
      </c>
      <c r="G90" s="197">
        <v>16.14</v>
      </c>
      <c r="H90" s="197">
        <v>0</v>
      </c>
      <c r="I90" s="197">
        <v>0</v>
      </c>
      <c r="J90" s="197">
        <v>21.02</v>
      </c>
      <c r="K90" s="197">
        <v>5.53</v>
      </c>
      <c r="L90" s="197">
        <v>16.760000000000002</v>
      </c>
      <c r="M90" s="197">
        <v>0</v>
      </c>
      <c r="N90" s="197">
        <v>0.5</v>
      </c>
      <c r="O90" s="197">
        <v>1.7</v>
      </c>
      <c r="P90" s="197">
        <v>1.72</v>
      </c>
      <c r="Q90" s="197">
        <v>0.17</v>
      </c>
      <c r="R90" s="197">
        <v>0.36</v>
      </c>
      <c r="S90" s="197">
        <v>0.23</v>
      </c>
      <c r="T90" s="197">
        <v>0</v>
      </c>
      <c r="U90" s="197">
        <v>8.23</v>
      </c>
      <c r="V90" s="197">
        <v>0.03</v>
      </c>
      <c r="W90" s="197">
        <v>0</v>
      </c>
      <c r="X90" s="197">
        <v>0.84</v>
      </c>
      <c r="Y90" s="197">
        <v>0</v>
      </c>
      <c r="Z90" s="197">
        <v>1.53</v>
      </c>
      <c r="AA90" s="197">
        <v>0.63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17.82</v>
      </c>
      <c r="AH90" s="197">
        <v>0</v>
      </c>
      <c r="AI90" s="197">
        <v>8.84</v>
      </c>
      <c r="AJ90" s="197">
        <v>0</v>
      </c>
      <c r="AK90" s="197">
        <v>7.6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16.14</v>
      </c>
      <c r="H91" s="197">
        <v>0</v>
      </c>
      <c r="I91" s="197">
        <v>0</v>
      </c>
      <c r="J91" s="197">
        <v>21.16</v>
      </c>
      <c r="K91" s="197">
        <v>5.53</v>
      </c>
      <c r="L91" s="197">
        <v>21.75</v>
      </c>
      <c r="M91" s="197">
        <v>0</v>
      </c>
      <c r="N91" s="197">
        <v>0.5</v>
      </c>
      <c r="O91" s="197">
        <v>1.7</v>
      </c>
      <c r="P91" s="197">
        <v>1.72</v>
      </c>
      <c r="Q91" s="197">
        <v>0.17</v>
      </c>
      <c r="R91" s="197">
        <v>0.36</v>
      </c>
      <c r="S91" s="197">
        <v>0.23</v>
      </c>
      <c r="T91" s="197">
        <v>0</v>
      </c>
      <c r="U91" s="197">
        <v>8.23</v>
      </c>
      <c r="V91" s="197">
        <v>0.03</v>
      </c>
      <c r="W91" s="197">
        <v>0</v>
      </c>
      <c r="X91" s="197">
        <v>0.84</v>
      </c>
      <c r="Y91" s="197">
        <v>0</v>
      </c>
      <c r="Z91" s="197">
        <v>1.53</v>
      </c>
      <c r="AA91" s="197">
        <v>0.63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17.82</v>
      </c>
      <c r="AH91" s="197">
        <v>0</v>
      </c>
      <c r="AI91" s="197">
        <v>8.84</v>
      </c>
      <c r="AJ91" s="197">
        <v>0</v>
      </c>
      <c r="AK91" s="197">
        <v>12.6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16.14</v>
      </c>
      <c r="H92" s="197">
        <v>0</v>
      </c>
      <c r="I92" s="197">
        <v>0</v>
      </c>
      <c r="J92" s="197">
        <v>21.16</v>
      </c>
      <c r="K92" s="197">
        <v>5.53</v>
      </c>
      <c r="L92" s="197">
        <v>21.75</v>
      </c>
      <c r="M92" s="197">
        <v>0</v>
      </c>
      <c r="N92" s="197">
        <v>0.5</v>
      </c>
      <c r="O92" s="197">
        <v>1.7</v>
      </c>
      <c r="P92" s="197">
        <v>1.72</v>
      </c>
      <c r="Q92" s="197">
        <v>0.17</v>
      </c>
      <c r="R92" s="197">
        <v>0.36</v>
      </c>
      <c r="S92" s="197">
        <v>0.23</v>
      </c>
      <c r="T92" s="197">
        <v>0</v>
      </c>
      <c r="U92" s="197">
        <v>8.23</v>
      </c>
      <c r="V92" s="197">
        <v>0.03</v>
      </c>
      <c r="W92" s="197">
        <v>0</v>
      </c>
      <c r="X92" s="197">
        <v>0.84</v>
      </c>
      <c r="Y92" s="197">
        <v>0</v>
      </c>
      <c r="Z92" s="197">
        <v>1.53</v>
      </c>
      <c r="AA92" s="197">
        <v>0.63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17.82</v>
      </c>
      <c r="AH92" s="197">
        <v>0</v>
      </c>
      <c r="AI92" s="197">
        <v>8.84</v>
      </c>
      <c r="AJ92" s="197">
        <v>0</v>
      </c>
      <c r="AK92" s="197">
        <v>12.6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16.14</v>
      </c>
      <c r="H93" s="197">
        <v>0</v>
      </c>
      <c r="I93" s="197">
        <v>0</v>
      </c>
      <c r="J93" s="197">
        <v>21.16</v>
      </c>
      <c r="K93" s="197">
        <v>5.53</v>
      </c>
      <c r="L93" s="197">
        <v>21.75</v>
      </c>
      <c r="M93" s="197">
        <v>0</v>
      </c>
      <c r="N93" s="197">
        <v>0.5</v>
      </c>
      <c r="O93" s="197">
        <v>1.7</v>
      </c>
      <c r="P93" s="197">
        <v>1.72</v>
      </c>
      <c r="Q93" s="197">
        <v>0.17</v>
      </c>
      <c r="R93" s="197">
        <v>0.36</v>
      </c>
      <c r="S93" s="197">
        <v>0.23</v>
      </c>
      <c r="T93" s="197">
        <v>0</v>
      </c>
      <c r="U93" s="197">
        <v>8.23</v>
      </c>
      <c r="V93" s="197">
        <v>0.03</v>
      </c>
      <c r="W93" s="197">
        <v>0</v>
      </c>
      <c r="X93" s="197">
        <v>0.84</v>
      </c>
      <c r="Y93" s="197">
        <v>0</v>
      </c>
      <c r="Z93" s="197">
        <v>1.53</v>
      </c>
      <c r="AA93" s="197">
        <v>0.63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17.82</v>
      </c>
      <c r="AH93" s="197">
        <v>0</v>
      </c>
      <c r="AI93" s="197">
        <v>8.84</v>
      </c>
      <c r="AJ93" s="197">
        <v>0</v>
      </c>
      <c r="AK93" s="197">
        <v>12.6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16.14</v>
      </c>
      <c r="H94" s="197">
        <v>0</v>
      </c>
      <c r="I94" s="197">
        <v>0</v>
      </c>
      <c r="J94" s="197">
        <v>21.16</v>
      </c>
      <c r="K94" s="197">
        <v>5.53</v>
      </c>
      <c r="L94" s="197">
        <v>21.75</v>
      </c>
      <c r="M94" s="197">
        <v>0</v>
      </c>
      <c r="N94" s="197">
        <v>0.5</v>
      </c>
      <c r="O94" s="197">
        <v>1.7</v>
      </c>
      <c r="P94" s="197">
        <v>1.72</v>
      </c>
      <c r="Q94" s="197">
        <v>0.17</v>
      </c>
      <c r="R94" s="197">
        <v>0.36</v>
      </c>
      <c r="S94" s="197">
        <v>0.23</v>
      </c>
      <c r="T94" s="197">
        <v>0</v>
      </c>
      <c r="U94" s="197">
        <v>8.23</v>
      </c>
      <c r="V94" s="197">
        <v>0.03</v>
      </c>
      <c r="W94" s="197">
        <v>0</v>
      </c>
      <c r="X94" s="197">
        <v>0.84</v>
      </c>
      <c r="Y94" s="197">
        <v>0</v>
      </c>
      <c r="Z94" s="197">
        <v>1.53</v>
      </c>
      <c r="AA94" s="197">
        <v>0.63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17.82</v>
      </c>
      <c r="AH94" s="197">
        <v>0</v>
      </c>
      <c r="AI94" s="197">
        <v>8.84</v>
      </c>
      <c r="AJ94" s="197">
        <v>0</v>
      </c>
      <c r="AK94" s="197">
        <v>12.6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16.14</v>
      </c>
      <c r="H95" s="197">
        <v>0</v>
      </c>
      <c r="I95" s="197">
        <v>0</v>
      </c>
      <c r="J95" s="197">
        <v>21.16</v>
      </c>
      <c r="K95" s="197">
        <v>5.53</v>
      </c>
      <c r="L95" s="197">
        <v>21.75</v>
      </c>
      <c r="M95" s="197">
        <v>0</v>
      </c>
      <c r="N95" s="197">
        <v>0.5</v>
      </c>
      <c r="O95" s="197">
        <v>1.7</v>
      </c>
      <c r="P95" s="197">
        <v>1.72</v>
      </c>
      <c r="Q95" s="197">
        <v>0.17</v>
      </c>
      <c r="R95" s="197">
        <v>0.36</v>
      </c>
      <c r="S95" s="197">
        <v>0.23</v>
      </c>
      <c r="T95" s="197">
        <v>0</v>
      </c>
      <c r="U95" s="197">
        <v>8.23</v>
      </c>
      <c r="V95" s="197">
        <v>0.03</v>
      </c>
      <c r="W95" s="197">
        <v>0</v>
      </c>
      <c r="X95" s="197">
        <v>0.84</v>
      </c>
      <c r="Y95" s="197">
        <v>0</v>
      </c>
      <c r="Z95" s="197">
        <v>1.53</v>
      </c>
      <c r="AA95" s="197">
        <v>0.63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17.82</v>
      </c>
      <c r="AH95" s="197">
        <v>0</v>
      </c>
      <c r="AI95" s="197">
        <v>8.84</v>
      </c>
      <c r="AJ95" s="197">
        <v>0</v>
      </c>
      <c r="AK95" s="197">
        <v>12.6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16.14</v>
      </c>
      <c r="H96" s="197">
        <v>0</v>
      </c>
      <c r="I96" s="197">
        <v>0</v>
      </c>
      <c r="J96" s="197">
        <v>21.16</v>
      </c>
      <c r="K96" s="197">
        <v>5.53</v>
      </c>
      <c r="L96" s="197">
        <v>21.75</v>
      </c>
      <c r="M96" s="197">
        <v>0</v>
      </c>
      <c r="N96" s="197">
        <v>0.5</v>
      </c>
      <c r="O96" s="197">
        <v>1.7</v>
      </c>
      <c r="P96" s="197">
        <v>1.72</v>
      </c>
      <c r="Q96" s="197">
        <v>0.17</v>
      </c>
      <c r="R96" s="197">
        <v>0.36</v>
      </c>
      <c r="S96" s="197">
        <v>0.23</v>
      </c>
      <c r="T96" s="197">
        <v>0</v>
      </c>
      <c r="U96" s="197">
        <v>8.23</v>
      </c>
      <c r="V96" s="197">
        <v>0.03</v>
      </c>
      <c r="W96" s="197">
        <v>0</v>
      </c>
      <c r="X96" s="197">
        <v>0.84</v>
      </c>
      <c r="Y96" s="197">
        <v>0</v>
      </c>
      <c r="Z96" s="197">
        <v>1.53</v>
      </c>
      <c r="AA96" s="197">
        <v>0.63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17.82</v>
      </c>
      <c r="AH96" s="197">
        <v>0</v>
      </c>
      <c r="AI96" s="197">
        <v>8.84</v>
      </c>
      <c r="AJ96" s="197">
        <v>0</v>
      </c>
      <c r="AK96" s="197">
        <v>12.6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16.14</v>
      </c>
      <c r="H97" s="197">
        <v>0</v>
      </c>
      <c r="I97" s="197">
        <v>0</v>
      </c>
      <c r="J97" s="197">
        <v>21.16</v>
      </c>
      <c r="K97" s="197">
        <v>5.53</v>
      </c>
      <c r="L97" s="197">
        <v>21.75</v>
      </c>
      <c r="M97" s="197">
        <v>0</v>
      </c>
      <c r="N97" s="197">
        <v>0.5</v>
      </c>
      <c r="O97" s="197">
        <v>1.7</v>
      </c>
      <c r="P97" s="197">
        <v>1.72</v>
      </c>
      <c r="Q97" s="197">
        <v>0.17</v>
      </c>
      <c r="R97" s="197">
        <v>0.36</v>
      </c>
      <c r="S97" s="197">
        <v>0.23</v>
      </c>
      <c r="T97" s="197">
        <v>0</v>
      </c>
      <c r="U97" s="197">
        <v>8.23</v>
      </c>
      <c r="V97" s="197">
        <v>0.03</v>
      </c>
      <c r="W97" s="197">
        <v>0</v>
      </c>
      <c r="X97" s="197">
        <v>0.84</v>
      </c>
      <c r="Y97" s="197">
        <v>0</v>
      </c>
      <c r="Z97" s="197">
        <v>1.53</v>
      </c>
      <c r="AA97" s="197">
        <v>0.63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17.82</v>
      </c>
      <c r="AH97" s="197">
        <v>0</v>
      </c>
      <c r="AI97" s="197">
        <v>8.84</v>
      </c>
      <c r="AJ97" s="197">
        <v>0</v>
      </c>
      <c r="AK97" s="197">
        <v>12.6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15.03</v>
      </c>
      <c r="H98" s="197">
        <v>0</v>
      </c>
      <c r="I98" s="197">
        <v>0</v>
      </c>
      <c r="J98" s="197">
        <v>21.16</v>
      </c>
      <c r="K98" s="197">
        <v>5.53</v>
      </c>
      <c r="L98" s="197">
        <v>21.75</v>
      </c>
      <c r="M98" s="197">
        <v>0</v>
      </c>
      <c r="N98" s="197">
        <v>0.5</v>
      </c>
      <c r="O98" s="197">
        <v>1.7</v>
      </c>
      <c r="P98" s="197">
        <v>1.72</v>
      </c>
      <c r="Q98" s="197">
        <v>0.17</v>
      </c>
      <c r="R98" s="197">
        <v>0.36</v>
      </c>
      <c r="S98" s="197">
        <v>0.23</v>
      </c>
      <c r="T98" s="197">
        <v>0</v>
      </c>
      <c r="U98" s="197">
        <v>8.23</v>
      </c>
      <c r="V98" s="197">
        <v>0.03</v>
      </c>
      <c r="W98" s="197">
        <v>0</v>
      </c>
      <c r="X98" s="197">
        <v>0.84</v>
      </c>
      <c r="Y98" s="197">
        <v>0</v>
      </c>
      <c r="Z98" s="197">
        <v>1.53</v>
      </c>
      <c r="AA98" s="197">
        <v>0.63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17.82</v>
      </c>
      <c r="AH98" s="197">
        <v>0</v>
      </c>
      <c r="AI98" s="197">
        <v>8.84</v>
      </c>
      <c r="AJ98" s="197">
        <v>0</v>
      </c>
      <c r="AK98" s="197">
        <v>12.6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0.2321525000000004</v>
      </c>
      <c r="E99">
        <f t="shared" si="0"/>
        <v>0</v>
      </c>
      <c r="F99">
        <f t="shared" si="0"/>
        <v>0</v>
      </c>
      <c r="G99">
        <f t="shared" si="0"/>
        <v>0.38540250000000048</v>
      </c>
      <c r="H99">
        <f t="shared" si="0"/>
        <v>0</v>
      </c>
      <c r="I99">
        <f t="shared" si="0"/>
        <v>0</v>
      </c>
      <c r="J99">
        <f t="shared" si="0"/>
        <v>0.50602000000000069</v>
      </c>
      <c r="K99">
        <f t="shared" si="0"/>
        <v>1.2921649999999976</v>
      </c>
      <c r="L99">
        <f t="shared" si="0"/>
        <v>0.80116500000000057</v>
      </c>
      <c r="M99">
        <f t="shared" si="0"/>
        <v>0</v>
      </c>
      <c r="N99">
        <f t="shared" si="0"/>
        <v>1.2E-2</v>
      </c>
      <c r="O99">
        <f t="shared" si="0"/>
        <v>4.0799999999999975E-2</v>
      </c>
      <c r="P99">
        <f t="shared" si="0"/>
        <v>4.1279999999999976E-2</v>
      </c>
      <c r="Q99">
        <f t="shared" si="0"/>
        <v>5.713249999999994E-2</v>
      </c>
      <c r="R99">
        <f t="shared" si="0"/>
        <v>6.3132500000000147E-2</v>
      </c>
      <c r="S99">
        <f t="shared" si="0"/>
        <v>7.7080000000000121E-2</v>
      </c>
      <c r="T99">
        <f t="shared" si="0"/>
        <v>0</v>
      </c>
      <c r="U99">
        <f t="shared" si="0"/>
        <v>0.19720250000000031</v>
      </c>
      <c r="V99">
        <f t="shared" si="0"/>
        <v>3.9934999999999943E-2</v>
      </c>
      <c r="W99">
        <f t="shared" si="0"/>
        <v>1.9994999999999995E-2</v>
      </c>
      <c r="X99">
        <f t="shared" si="0"/>
        <v>2.6880000000000039E-2</v>
      </c>
      <c r="Y99">
        <f t="shared" si="0"/>
        <v>0</v>
      </c>
      <c r="Z99">
        <f t="shared" si="0"/>
        <v>0.12521999999999953</v>
      </c>
      <c r="AA99">
        <f t="shared" si="0"/>
        <v>7.0574999999999888E-2</v>
      </c>
      <c r="AB99">
        <f t="shared" si="0"/>
        <v>0</v>
      </c>
      <c r="AC99">
        <f t="shared" si="0"/>
        <v>3.5654999999999992E-2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0.42854999999999971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0.24692750000000013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6.52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6.52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6.52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6.52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6.52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6.46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6.4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6.4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6.4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6.4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6.4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6.4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6.4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6.4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6.4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6.4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6.4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6.58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6.58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6.58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6.58</v>
      </c>
      <c r="AH23" s="197">
        <v>0</v>
      </c>
      <c r="AI23" s="197">
        <v>3.33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6.58</v>
      </c>
      <c r="AH24" s="197">
        <v>0</v>
      </c>
      <c r="AI24" s="197">
        <v>3.33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6.58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6.58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6.58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6.4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6.4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6.4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6.4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6.4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6.4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6.4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6.4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6.4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6.4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6.4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6.58</v>
      </c>
      <c r="AH39" s="197">
        <v>0</v>
      </c>
      <c r="AI39" s="197">
        <v>3.33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6.58</v>
      </c>
      <c r="AH40" s="197">
        <v>0</v>
      </c>
      <c r="AI40" s="197">
        <v>3.33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6.58</v>
      </c>
      <c r="AH41" s="197">
        <v>0</v>
      </c>
      <c r="AI41" s="197">
        <v>3.33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6.58</v>
      </c>
      <c r="AH42" s="197">
        <v>0</v>
      </c>
      <c r="AI42" s="197">
        <v>3.33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6.7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6.7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6.7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6.7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6.7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6.7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6.7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6.7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6.7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6.7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6.7</v>
      </c>
      <c r="AH53" s="197">
        <v>0</v>
      </c>
      <c r="AI53" s="197">
        <v>3.33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6.7</v>
      </c>
      <c r="AH54" s="197">
        <v>0</v>
      </c>
      <c r="AI54" s="197">
        <v>3.33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6.82</v>
      </c>
      <c r="AH55" s="197">
        <v>0</v>
      </c>
      <c r="AI55" s="197">
        <v>3.33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6.82</v>
      </c>
      <c r="AH56" s="197">
        <v>0</v>
      </c>
      <c r="AI56" s="197">
        <v>3.33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6.82</v>
      </c>
      <c r="AH57" s="197">
        <v>0</v>
      </c>
      <c r="AI57" s="197">
        <v>3.33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6.82</v>
      </c>
      <c r="AH58" s="197">
        <v>0</v>
      </c>
      <c r="AI58" s="197">
        <v>3.33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6.82</v>
      </c>
      <c r="AH59" s="197">
        <v>0</v>
      </c>
      <c r="AI59" s="197">
        <v>3.33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6.82</v>
      </c>
      <c r="AH60" s="197">
        <v>0</v>
      </c>
      <c r="AI60" s="197">
        <v>3.33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6.82</v>
      </c>
      <c r="AH61" s="197">
        <v>0</v>
      </c>
      <c r="AI61" s="197">
        <v>3.33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6.82</v>
      </c>
      <c r="AH62" s="197">
        <v>0</v>
      </c>
      <c r="AI62" s="197">
        <v>3.33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6.82</v>
      </c>
      <c r="AH63" s="197">
        <v>0</v>
      </c>
      <c r="AI63" s="197">
        <v>3.33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6.82</v>
      </c>
      <c r="AH64" s="197">
        <v>0</v>
      </c>
      <c r="AI64" s="197">
        <v>3.33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6.82</v>
      </c>
      <c r="AH65" s="197">
        <v>0</v>
      </c>
      <c r="AI65" s="197">
        <v>3.33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6.82</v>
      </c>
      <c r="AH66" s="197">
        <v>0</v>
      </c>
      <c r="AI66" s="197">
        <v>3.33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6.82</v>
      </c>
      <c r="AH67" s="197">
        <v>0</v>
      </c>
      <c r="AI67" s="197">
        <v>3.33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6.82</v>
      </c>
      <c r="AH68" s="197">
        <v>0</v>
      </c>
      <c r="AI68" s="197">
        <v>3.33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6.82</v>
      </c>
      <c r="AH69" s="197">
        <v>0</v>
      </c>
      <c r="AI69" s="197">
        <v>3.33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6.82</v>
      </c>
      <c r="AH70" s="197">
        <v>0</v>
      </c>
      <c r="AI70" s="197">
        <v>3.33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6.82</v>
      </c>
      <c r="AH71" s="197">
        <v>0</v>
      </c>
      <c r="AI71" s="197">
        <v>3.33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6.82</v>
      </c>
      <c r="AH72" s="197">
        <v>0</v>
      </c>
      <c r="AI72" s="197">
        <v>3.33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8.5500000000000007</v>
      </c>
      <c r="AH73" s="197">
        <v>0</v>
      </c>
      <c r="AI73" s="197">
        <v>3.33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8.5500000000000007</v>
      </c>
      <c r="AH74" s="197">
        <v>0</v>
      </c>
      <c r="AI74" s="197">
        <v>3.33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8.99</v>
      </c>
      <c r="AH75" s="197">
        <v>0</v>
      </c>
      <c r="AI75" s="197">
        <v>3.33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8.99</v>
      </c>
      <c r="AH76" s="197">
        <v>0</v>
      </c>
      <c r="AI76" s="197">
        <v>3.33</v>
      </c>
      <c r="AJ76" s="197">
        <v>0</v>
      </c>
      <c r="AK76" s="197">
        <v>0.87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8.7799999999999994</v>
      </c>
      <c r="AH77" s="197">
        <v>0</v>
      </c>
      <c r="AI77" s="197">
        <v>3.33</v>
      </c>
      <c r="AJ77" s="197">
        <v>0</v>
      </c>
      <c r="AK77" s="197">
        <v>0.87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8.7799999999999994</v>
      </c>
      <c r="AH78" s="197">
        <v>0</v>
      </c>
      <c r="AI78" s="197">
        <v>3.33</v>
      </c>
      <c r="AJ78" s="197">
        <v>0</v>
      </c>
      <c r="AK78" s="197">
        <v>0.87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8.7799999999999994</v>
      </c>
      <c r="AH79" s="197">
        <v>0</v>
      </c>
      <c r="AI79" s="197">
        <v>3.33</v>
      </c>
      <c r="AJ79" s="197">
        <v>0</v>
      </c>
      <c r="AK79" s="197">
        <v>0.99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8.7799999999999994</v>
      </c>
      <c r="AH80" s="197">
        <v>0</v>
      </c>
      <c r="AI80" s="197">
        <v>3.33</v>
      </c>
      <c r="AJ80" s="197">
        <v>0</v>
      </c>
      <c r="AK80" s="197">
        <v>0.99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6.87</v>
      </c>
      <c r="AH81" s="197">
        <v>0</v>
      </c>
      <c r="AI81" s="197">
        <v>3.33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6.87</v>
      </c>
      <c r="AH82" s="197">
        <v>0</v>
      </c>
      <c r="AI82" s="197">
        <v>3.33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6.87</v>
      </c>
      <c r="AH83" s="197">
        <v>0</v>
      </c>
      <c r="AI83" s="197">
        <v>3.33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6.87</v>
      </c>
      <c r="AH84" s="197">
        <v>0</v>
      </c>
      <c r="AI84" s="197">
        <v>3.33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6.87</v>
      </c>
      <c r="AH85" s="197">
        <v>0</v>
      </c>
      <c r="AI85" s="197">
        <v>3.33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6.87</v>
      </c>
      <c r="AH86" s="197">
        <v>0</v>
      </c>
      <c r="AI86" s="197">
        <v>3.33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6.72</v>
      </c>
      <c r="AH87" s="197">
        <v>0</v>
      </c>
      <c r="AI87" s="197">
        <v>3.33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6.72</v>
      </c>
      <c r="AH88" s="197">
        <v>0</v>
      </c>
      <c r="AI88" s="197">
        <v>3.33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6.72</v>
      </c>
      <c r="AH89" s="197">
        <v>0</v>
      </c>
      <c r="AI89" s="197">
        <v>3.33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6.72</v>
      </c>
      <c r="AH90" s="197">
        <v>0</v>
      </c>
      <c r="AI90" s="197">
        <v>3.33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6.72</v>
      </c>
      <c r="AH91" s="197">
        <v>0</v>
      </c>
      <c r="AI91" s="197">
        <v>3.33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6.72</v>
      </c>
      <c r="AH92" s="197">
        <v>0</v>
      </c>
      <c r="AI92" s="197">
        <v>3.33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6.72</v>
      </c>
      <c r="AH93" s="197">
        <v>0</v>
      </c>
      <c r="AI93" s="197">
        <v>3.33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6.72</v>
      </c>
      <c r="AH94" s="197">
        <v>0</v>
      </c>
      <c r="AI94" s="197">
        <v>3.33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6.72</v>
      </c>
      <c r="AH95" s="197">
        <v>0</v>
      </c>
      <c r="AI95" s="197">
        <v>3.33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6.72</v>
      </c>
      <c r="AH96" s="197">
        <v>0</v>
      </c>
      <c r="AI96" s="197">
        <v>3.33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6.72</v>
      </c>
      <c r="AH97" s="197">
        <v>0</v>
      </c>
      <c r="AI97" s="197">
        <v>3.33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6.72</v>
      </c>
      <c r="AH98" s="197">
        <v>0</v>
      </c>
      <c r="AI98" s="197">
        <v>3.33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0.16351000000000007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2.0257500000000039E-2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45203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53.442999999999998</v>
      </c>
      <c r="C3" s="102">
        <f>'IDT-1 Calculation'!DG3</f>
        <v>-65</v>
      </c>
      <c r="D3" s="102">
        <f>'IDT-1 Calculation'!DH3</f>
        <v>0</v>
      </c>
      <c r="E3" s="102">
        <f>'IDT-1 Calculation'!DI3</f>
        <v>0</v>
      </c>
      <c r="F3" s="102">
        <f>'IDT-1 Calculation'!DJ3</f>
        <v>11.557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9</v>
      </c>
      <c r="C6" s="94">
        <f>'IDT-1 Calculation'!DG6</f>
        <v>-9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19</v>
      </c>
      <c r="C7" s="94">
        <f>'IDT-1 Calculation'!DG7</f>
        <v>-19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43</v>
      </c>
      <c r="C8" s="94">
        <f>'IDT-1 Calculation'!DG8</f>
        <v>-43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64</v>
      </c>
      <c r="C9" s="94">
        <f>'IDT-1 Calculation'!DG9</f>
        <v>-64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64</v>
      </c>
      <c r="C10" s="94">
        <f>'IDT-1 Calculation'!DG10</f>
        <v>-64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89</v>
      </c>
      <c r="C11" s="94">
        <f>'IDT-1 Calculation'!DG11</f>
        <v>-89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99</v>
      </c>
      <c r="C12" s="94">
        <f>'IDT-1 Calculation'!DG12</f>
        <v>-99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102</v>
      </c>
      <c r="C13" s="94">
        <f>'IDT-1 Calculation'!DG13</f>
        <v>-102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55</v>
      </c>
      <c r="C14" s="94">
        <f>'IDT-1 Calculation'!DG14</f>
        <v>-55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24</v>
      </c>
      <c r="C15" s="94">
        <f>'IDT-1 Calculation'!DG15</f>
        <v>-24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8</v>
      </c>
      <c r="C26" s="94">
        <f>'IDT-1 Calculation'!DG26</f>
        <v>-8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37</v>
      </c>
      <c r="C27" s="94">
        <f>'IDT-1 Calculation'!DG27</f>
        <v>-37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39</v>
      </c>
      <c r="C28" s="94">
        <f>'IDT-1 Calculation'!DG28</f>
        <v>-22.689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-16.311</v>
      </c>
      <c r="G28" s="99">
        <f t="shared" si="0"/>
        <v>0</v>
      </c>
    </row>
    <row r="29" spans="1:7">
      <c r="A29" s="98" t="s">
        <v>71</v>
      </c>
      <c r="B29" s="94">
        <f>'IDT-1 Calculation'!DF29</f>
        <v>44</v>
      </c>
      <c r="C29" s="94">
        <f>'IDT-1 Calculation'!DG29</f>
        <v>-18.628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-25.372</v>
      </c>
      <c r="G29" s="99">
        <f t="shared" si="0"/>
        <v>0</v>
      </c>
    </row>
    <row r="30" spans="1:7">
      <c r="A30" s="98" t="s">
        <v>72</v>
      </c>
      <c r="B30" s="94">
        <f>'IDT-1 Calculation'!DF30</f>
        <v>11</v>
      </c>
      <c r="C30" s="94">
        <f>'IDT-1 Calculation'!DG30</f>
        <v>-4.657</v>
      </c>
      <c r="D30" s="94">
        <f>'IDT-1 Calculation'!DH30</f>
        <v>0</v>
      </c>
      <c r="E30" s="94">
        <f>'IDT-1 Calculation'!DI30</f>
        <v>0</v>
      </c>
      <c r="F30" s="94">
        <f>'IDT-1 Calculation'!DJ30</f>
        <v>-6.343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-5.4059999999999997</v>
      </c>
      <c r="D62" s="94">
        <f>'IDT-1 Calculation'!DH62</f>
        <v>0</v>
      </c>
      <c r="E62" s="94">
        <f>'IDT-1 Calculation'!DI62</f>
        <v>0</v>
      </c>
      <c r="F62" s="94">
        <f>'IDT-1 Calculation'!DJ62</f>
        <v>5.4059999999999997</v>
      </c>
      <c r="G62" s="99">
        <f t="shared" si="0"/>
        <v>0</v>
      </c>
    </row>
    <row r="63" spans="1:7">
      <c r="A63" s="98" t="s">
        <v>105</v>
      </c>
      <c r="B63" s="94">
        <f>'IDT-1 Calculation'!DF63</f>
        <v>24</v>
      </c>
      <c r="C63" s="94">
        <f>'IDT-1 Calculation'!DG63</f>
        <v>-39.82</v>
      </c>
      <c r="D63" s="94">
        <f>'IDT-1 Calculation'!DH63</f>
        <v>0</v>
      </c>
      <c r="E63" s="94">
        <f>'IDT-1 Calculation'!DI63</f>
        <v>0</v>
      </c>
      <c r="F63" s="94">
        <f>'IDT-1 Calculation'!DJ63</f>
        <v>15.82</v>
      </c>
      <c r="G63" s="99">
        <f t="shared" si="0"/>
        <v>0</v>
      </c>
    </row>
    <row r="64" spans="1:7">
      <c r="A64" s="98" t="s">
        <v>106</v>
      </c>
      <c r="B64" s="94">
        <f>'IDT-1 Calculation'!DF64</f>
        <v>21.693000000000001</v>
      </c>
      <c r="C64" s="94">
        <f>'IDT-1 Calculation'!DG64</f>
        <v>-40</v>
      </c>
      <c r="D64" s="94">
        <f>'IDT-1 Calculation'!DH64</f>
        <v>0</v>
      </c>
      <c r="E64" s="94">
        <f>'IDT-1 Calculation'!DI64</f>
        <v>0</v>
      </c>
      <c r="F64" s="94">
        <f>'IDT-1 Calculation'!DJ64</f>
        <v>18.306999999999999</v>
      </c>
      <c r="G64" s="99">
        <f t="shared" si="0"/>
        <v>0</v>
      </c>
    </row>
    <row r="65" spans="1:7">
      <c r="A65" s="98" t="s">
        <v>107</v>
      </c>
      <c r="B65" s="94">
        <f>'IDT-1 Calculation'!DF65</f>
        <v>16.27</v>
      </c>
      <c r="C65" s="94">
        <f>'IDT-1 Calculation'!DG65</f>
        <v>-30</v>
      </c>
      <c r="D65" s="94">
        <f>'IDT-1 Calculation'!DH65</f>
        <v>0</v>
      </c>
      <c r="E65" s="94">
        <f>'IDT-1 Calculation'!DI65</f>
        <v>0</v>
      </c>
      <c r="F65" s="94">
        <f>'IDT-1 Calculation'!DJ65</f>
        <v>13.73</v>
      </c>
      <c r="G65" s="99">
        <f t="shared" si="0"/>
        <v>0</v>
      </c>
    </row>
    <row r="66" spans="1:7">
      <c r="A66" s="98" t="s">
        <v>108</v>
      </c>
      <c r="B66" s="94">
        <f>'IDT-1 Calculation'!DF66</f>
        <v>15.727</v>
      </c>
      <c r="C66" s="94">
        <f>'IDT-1 Calculation'!DG66</f>
        <v>-29</v>
      </c>
      <c r="D66" s="94">
        <f>'IDT-1 Calculation'!DH66</f>
        <v>0</v>
      </c>
      <c r="E66" s="94">
        <f>'IDT-1 Calculation'!DI66</f>
        <v>0</v>
      </c>
      <c r="F66" s="94">
        <f>'IDT-1 Calculation'!DJ66</f>
        <v>13.273</v>
      </c>
      <c r="G66" s="99">
        <f t="shared" si="0"/>
        <v>0</v>
      </c>
    </row>
    <row r="67" spans="1:7">
      <c r="A67" s="98" t="s">
        <v>109</v>
      </c>
      <c r="B67" s="94">
        <f>'IDT-1 Calculation'!DF67</f>
        <v>10.304</v>
      </c>
      <c r="C67" s="94">
        <f>'IDT-1 Calculation'!DG67</f>
        <v>-19</v>
      </c>
      <c r="D67" s="94">
        <f>'IDT-1 Calculation'!DH67</f>
        <v>0</v>
      </c>
      <c r="E67" s="94">
        <f>'IDT-1 Calculation'!DI67</f>
        <v>0</v>
      </c>
      <c r="F67" s="94">
        <f>'IDT-1 Calculation'!DJ67</f>
        <v>8.6959999999999997</v>
      </c>
      <c r="G67" s="99">
        <f t="shared" si="0"/>
        <v>0</v>
      </c>
    </row>
    <row r="68" spans="1:7">
      <c r="A68" s="98" t="s">
        <v>110</v>
      </c>
      <c r="B68" s="94">
        <f>'IDT-1 Calculation'!DF68</f>
        <v>10.304</v>
      </c>
      <c r="C68" s="94">
        <f>'IDT-1 Calculation'!DG68</f>
        <v>-19</v>
      </c>
      <c r="D68" s="94">
        <f>'IDT-1 Calculation'!DH68</f>
        <v>0</v>
      </c>
      <c r="E68" s="94">
        <f>'IDT-1 Calculation'!DI68</f>
        <v>0</v>
      </c>
      <c r="F68" s="94">
        <f>'IDT-1 Calculation'!DJ68</f>
        <v>8.6959999999999997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15.727</v>
      </c>
      <c r="C69" s="94">
        <f>'IDT-1 Calculation'!DG69</f>
        <v>-29</v>
      </c>
      <c r="D69" s="94">
        <f>'IDT-1 Calculation'!DH69</f>
        <v>0</v>
      </c>
      <c r="E69" s="94">
        <f>'IDT-1 Calculation'!DI69</f>
        <v>0</v>
      </c>
      <c r="F69" s="94">
        <f>'IDT-1 Calculation'!DJ69</f>
        <v>13.273</v>
      </c>
      <c r="G69" s="99">
        <f t="shared" si="1"/>
        <v>0</v>
      </c>
    </row>
    <row r="70" spans="1:7">
      <c r="A70" s="98" t="s">
        <v>112</v>
      </c>
      <c r="B70" s="94">
        <f>'IDT-1 Calculation'!DF70</f>
        <v>15.727</v>
      </c>
      <c r="C70" s="94">
        <f>'IDT-1 Calculation'!DG70</f>
        <v>-29</v>
      </c>
      <c r="D70" s="94">
        <f>'IDT-1 Calculation'!DH70</f>
        <v>0</v>
      </c>
      <c r="E70" s="94">
        <f>'IDT-1 Calculation'!DI70</f>
        <v>0</v>
      </c>
      <c r="F70" s="94">
        <f>'IDT-1 Calculation'!DJ70</f>
        <v>13.273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12.41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-12.41</v>
      </c>
      <c r="G81" s="99">
        <f t="shared" si="1"/>
        <v>0</v>
      </c>
    </row>
    <row r="82" spans="1:7">
      <c r="A82" s="98" t="s">
        <v>124</v>
      </c>
      <c r="B82" s="94">
        <f>'IDT-1 Calculation'!DF82</f>
        <v>35.93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-35.93</v>
      </c>
      <c r="G82" s="99">
        <f t="shared" si="1"/>
        <v>0</v>
      </c>
    </row>
    <row r="83" spans="1:7">
      <c r="A83" s="98" t="s">
        <v>125</v>
      </c>
      <c r="B83" s="94">
        <f>'IDT-1 Calculation'!DF83</f>
        <v>62.139000000000003</v>
      </c>
      <c r="C83" s="94">
        <f>'IDT-1 Calculation'!DG83</f>
        <v>-5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-57.139000000000003</v>
      </c>
      <c r="G83" s="99">
        <f t="shared" si="1"/>
        <v>0</v>
      </c>
    </row>
    <row r="84" spans="1:7">
      <c r="A84" s="98" t="s">
        <v>126</v>
      </c>
      <c r="B84" s="94">
        <f>'IDT-1 Calculation'!DF84</f>
        <v>117.922</v>
      </c>
      <c r="C84" s="94">
        <f>'IDT-1 Calculation'!DG84</f>
        <v>-25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-92.921999999999997</v>
      </c>
      <c r="G84" s="99">
        <f t="shared" si="1"/>
        <v>0</v>
      </c>
    </row>
    <row r="85" spans="1:7">
      <c r="A85" s="98" t="s">
        <v>127</v>
      </c>
      <c r="B85" s="94">
        <f>'IDT-1 Calculation'!DF85</f>
        <v>123.188</v>
      </c>
      <c r="C85" s="94">
        <f>'IDT-1 Calculation'!DG85</f>
        <v>-20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-103.188</v>
      </c>
      <c r="G85" s="99">
        <f t="shared" si="1"/>
        <v>0</v>
      </c>
    </row>
    <row r="86" spans="1:7">
      <c r="A86" s="98" t="s">
        <v>128</v>
      </c>
      <c r="B86" s="94">
        <f>'IDT-1 Calculation'!DF86</f>
        <v>99.117999999999995</v>
      </c>
      <c r="C86" s="94">
        <f>'IDT-1 Calculation'!DG86</f>
        <v>-10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-89.117999999999995</v>
      </c>
      <c r="G86" s="99">
        <f t="shared" si="1"/>
        <v>0</v>
      </c>
    </row>
    <row r="87" spans="1:7">
      <c r="A87" s="98" t="s">
        <v>129</v>
      </c>
      <c r="B87" s="94">
        <f>'IDT-1 Calculation'!DF87</f>
        <v>115.491</v>
      </c>
      <c r="C87" s="94">
        <f>'IDT-1 Calculation'!DG87</f>
        <v>-15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-100.491</v>
      </c>
      <c r="G87" s="99">
        <f t="shared" si="1"/>
        <v>0</v>
      </c>
    </row>
    <row r="88" spans="1:7">
      <c r="A88" s="98" t="s">
        <v>130</v>
      </c>
      <c r="B88" s="94">
        <f>'IDT-1 Calculation'!DF88</f>
        <v>104.401</v>
      </c>
      <c r="C88" s="94">
        <f>'IDT-1 Calculation'!DG88</f>
        <v>-20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-84.400999999999996</v>
      </c>
      <c r="G88" s="99">
        <f t="shared" si="1"/>
        <v>0</v>
      </c>
    </row>
    <row r="89" spans="1:7">
      <c r="A89" s="98" t="s">
        <v>131</v>
      </c>
      <c r="B89" s="94">
        <f>'IDT-1 Calculation'!DF89</f>
        <v>79.831000000000003</v>
      </c>
      <c r="C89" s="94">
        <f>'IDT-1 Calculation'!DG89</f>
        <v>-15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-64.831000000000003</v>
      </c>
      <c r="G89" s="99">
        <f t="shared" si="1"/>
        <v>0</v>
      </c>
    </row>
    <row r="90" spans="1:7">
      <c r="A90" s="98" t="s">
        <v>132</v>
      </c>
      <c r="B90" s="94">
        <f>'IDT-1 Calculation'!DF90</f>
        <v>86.932000000000002</v>
      </c>
      <c r="C90" s="94">
        <f>'IDT-1 Calculation'!DG90</f>
        <v>-20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-66.932000000000002</v>
      </c>
      <c r="G90" s="99">
        <f t="shared" si="1"/>
        <v>0</v>
      </c>
    </row>
    <row r="91" spans="1:7">
      <c r="A91" s="98" t="s">
        <v>133</v>
      </c>
      <c r="B91" s="94">
        <f>'IDT-1 Calculation'!DF91</f>
        <v>98.496000000000009</v>
      </c>
      <c r="C91" s="94">
        <f>'IDT-1 Calculation'!DG91</f>
        <v>-45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-53.496000000000002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67.906000000000006</v>
      </c>
      <c r="C92" s="94">
        <f>'IDT-1 Calculation'!DG92</f>
        <v>-35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-32.905999999999999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36.635999999999996</v>
      </c>
      <c r="C93" s="94">
        <f>'IDT-1 Calculation'!DG93</f>
        <v>-25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-11.635999999999999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15</v>
      </c>
      <c r="C94" s="94">
        <f>'IDT-1 Calculation'!DG94</f>
        <v>-15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0.48639874999999994</v>
      </c>
      <c r="C99" s="110">
        <f>SUM(C3:C98)/4000</f>
        <v>-0.30354999999999999</v>
      </c>
      <c r="D99" s="110">
        <f>SUM(D3:D98)/4000</f>
        <v>0</v>
      </c>
      <c r="E99" s="110">
        <f>SUM(E3:E98)/4000</f>
        <v>0</v>
      </c>
      <c r="F99" s="110">
        <f>SUM(F3:F98)/4000</f>
        <v>-0.18284874999999998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32.299999999999997</v>
      </c>
      <c r="AH3" s="197">
        <v>0</v>
      </c>
      <c r="AI3" s="197">
        <v>16.52</v>
      </c>
      <c r="AJ3" s="197">
        <v>0</v>
      </c>
      <c r="AK3" s="197">
        <v>3.35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32.299999999999997</v>
      </c>
      <c r="AH4" s="197">
        <v>0</v>
      </c>
      <c r="AI4" s="197">
        <v>16.52</v>
      </c>
      <c r="AJ4" s="197">
        <v>0</v>
      </c>
      <c r="AK4" s="197">
        <v>3.35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32.299999999999997</v>
      </c>
      <c r="AH5" s="197">
        <v>0</v>
      </c>
      <c r="AI5" s="197">
        <v>16.52</v>
      </c>
      <c r="AJ5" s="197">
        <v>0</v>
      </c>
      <c r="AK5" s="197">
        <v>3.35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32.299999999999997</v>
      </c>
      <c r="AH6" s="197">
        <v>0</v>
      </c>
      <c r="AI6" s="197">
        <v>16.52</v>
      </c>
      <c r="AJ6" s="197">
        <v>0</v>
      </c>
      <c r="AK6" s="197">
        <v>3.35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32.299999999999997</v>
      </c>
      <c r="AH7" s="197">
        <v>0</v>
      </c>
      <c r="AI7" s="197">
        <v>16.52</v>
      </c>
      <c r="AJ7" s="197">
        <v>0</v>
      </c>
      <c r="AK7" s="197">
        <v>3.35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32</v>
      </c>
      <c r="AH8" s="197">
        <v>0</v>
      </c>
      <c r="AI8" s="197">
        <v>16.52</v>
      </c>
      <c r="AJ8" s="197">
        <v>0</v>
      </c>
      <c r="AK8" s="197">
        <v>3.35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31.7</v>
      </c>
      <c r="AH9" s="197">
        <v>0</v>
      </c>
      <c r="AI9" s="197">
        <v>16.52</v>
      </c>
      <c r="AJ9" s="197">
        <v>0</v>
      </c>
      <c r="AK9" s="197">
        <v>3.35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31.7</v>
      </c>
      <c r="AH10" s="197">
        <v>0</v>
      </c>
      <c r="AI10" s="197">
        <v>16.52</v>
      </c>
      <c r="AJ10" s="197">
        <v>0</v>
      </c>
      <c r="AK10" s="197">
        <v>3.35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31.7</v>
      </c>
      <c r="AH11" s="197">
        <v>0</v>
      </c>
      <c r="AI11" s="197">
        <v>16.52</v>
      </c>
      <c r="AJ11" s="197">
        <v>0</v>
      </c>
      <c r="AK11" s="197">
        <v>3.35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31.7</v>
      </c>
      <c r="AH12" s="197">
        <v>0</v>
      </c>
      <c r="AI12" s="197">
        <v>16.52</v>
      </c>
      <c r="AJ12" s="197">
        <v>0</v>
      </c>
      <c r="AK12" s="197">
        <v>3.35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31.7</v>
      </c>
      <c r="AH13" s="197">
        <v>0</v>
      </c>
      <c r="AI13" s="197">
        <v>16.52</v>
      </c>
      <c r="AJ13" s="197">
        <v>0</v>
      </c>
      <c r="AK13" s="197">
        <v>3.35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31.7</v>
      </c>
      <c r="AH14" s="197">
        <v>0</v>
      </c>
      <c r="AI14" s="197">
        <v>16.52</v>
      </c>
      <c r="AJ14" s="197">
        <v>0</v>
      </c>
      <c r="AK14" s="197">
        <v>3.35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31.7</v>
      </c>
      <c r="AH15" s="197">
        <v>0</v>
      </c>
      <c r="AI15" s="197">
        <v>16.52</v>
      </c>
      <c r="AJ15" s="197">
        <v>0</v>
      </c>
      <c r="AK15" s="197">
        <v>3.35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31.7</v>
      </c>
      <c r="AH16" s="197">
        <v>0</v>
      </c>
      <c r="AI16" s="197">
        <v>16.52</v>
      </c>
      <c r="AJ16" s="197">
        <v>0</v>
      </c>
      <c r="AK16" s="197">
        <v>3.35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31.7</v>
      </c>
      <c r="AH17" s="197">
        <v>0</v>
      </c>
      <c r="AI17" s="197">
        <v>16.52</v>
      </c>
      <c r="AJ17" s="197">
        <v>0</v>
      </c>
      <c r="AK17" s="197">
        <v>3.35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31.7</v>
      </c>
      <c r="AH18" s="197">
        <v>0</v>
      </c>
      <c r="AI18" s="197">
        <v>16.52</v>
      </c>
      <c r="AJ18" s="197">
        <v>0</v>
      </c>
      <c r="AK18" s="197">
        <v>3.35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31.7</v>
      </c>
      <c r="AH19" s="197">
        <v>0</v>
      </c>
      <c r="AI19" s="197">
        <v>16.52</v>
      </c>
      <c r="AJ19" s="197">
        <v>0</v>
      </c>
      <c r="AK19" s="197">
        <v>3.35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32.61</v>
      </c>
      <c r="AH20" s="197">
        <v>0</v>
      </c>
      <c r="AI20" s="197">
        <v>16.52</v>
      </c>
      <c r="AJ20" s="197">
        <v>0</v>
      </c>
      <c r="AK20" s="197">
        <v>3.35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32.61</v>
      </c>
      <c r="AH21" s="197">
        <v>0</v>
      </c>
      <c r="AI21" s="197">
        <v>16.52</v>
      </c>
      <c r="AJ21" s="197">
        <v>0</v>
      </c>
      <c r="AK21" s="197">
        <v>3.35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32.61</v>
      </c>
      <c r="AH22" s="197">
        <v>0</v>
      </c>
      <c r="AI22" s="197">
        <v>16.52</v>
      </c>
      <c r="AJ22" s="197">
        <v>0</v>
      </c>
      <c r="AK22" s="197">
        <v>3.35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32.61</v>
      </c>
      <c r="AH23" s="197">
        <v>0</v>
      </c>
      <c r="AI23" s="197">
        <v>16.52</v>
      </c>
      <c r="AJ23" s="197">
        <v>0</v>
      </c>
      <c r="AK23" s="197">
        <v>3.35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32.61</v>
      </c>
      <c r="AH24" s="197">
        <v>0</v>
      </c>
      <c r="AI24" s="197">
        <v>16.52</v>
      </c>
      <c r="AJ24" s="197">
        <v>0</v>
      </c>
      <c r="AK24" s="197">
        <v>3.35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32.61</v>
      </c>
      <c r="AH25" s="197">
        <v>0</v>
      </c>
      <c r="AI25" s="197">
        <v>16.52</v>
      </c>
      <c r="AJ25" s="197">
        <v>0</v>
      </c>
      <c r="AK25" s="197">
        <v>3.35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32.61</v>
      </c>
      <c r="AH26" s="197">
        <v>0</v>
      </c>
      <c r="AI26" s="197">
        <v>16.52</v>
      </c>
      <c r="AJ26" s="197">
        <v>0</v>
      </c>
      <c r="AK26" s="197">
        <v>3.35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32.61</v>
      </c>
      <c r="AH27" s="197">
        <v>0</v>
      </c>
      <c r="AI27" s="197">
        <v>16.52</v>
      </c>
      <c r="AJ27" s="197">
        <v>0</v>
      </c>
      <c r="AK27" s="197">
        <v>3.35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31.7</v>
      </c>
      <c r="AH28" s="197">
        <v>0</v>
      </c>
      <c r="AI28" s="197">
        <v>16.52</v>
      </c>
      <c r="AJ28" s="197">
        <v>0</v>
      </c>
      <c r="AK28" s="197">
        <v>3.35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31.7</v>
      </c>
      <c r="AH29" s="197">
        <v>0</v>
      </c>
      <c r="AI29" s="197">
        <v>16.52</v>
      </c>
      <c r="AJ29" s="197">
        <v>0</v>
      </c>
      <c r="AK29" s="197">
        <v>3.35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31.7</v>
      </c>
      <c r="AH30" s="197">
        <v>0</v>
      </c>
      <c r="AI30" s="197">
        <v>16.52</v>
      </c>
      <c r="AJ30" s="197">
        <v>0</v>
      </c>
      <c r="AK30" s="197">
        <v>3.35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31.7</v>
      </c>
      <c r="AH31" s="197">
        <v>0</v>
      </c>
      <c r="AI31" s="197">
        <v>16.52</v>
      </c>
      <c r="AJ31" s="197">
        <v>0</v>
      </c>
      <c r="AK31" s="197">
        <v>3.35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31.7</v>
      </c>
      <c r="AH32" s="197">
        <v>0</v>
      </c>
      <c r="AI32" s="197">
        <v>16.52</v>
      </c>
      <c r="AJ32" s="197">
        <v>0</v>
      </c>
      <c r="AK32" s="197">
        <v>3.35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31.7</v>
      </c>
      <c r="AH33" s="197">
        <v>0</v>
      </c>
      <c r="AI33" s="197">
        <v>16.52</v>
      </c>
      <c r="AJ33" s="197">
        <v>0</v>
      </c>
      <c r="AK33" s="197">
        <v>3.35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31.7</v>
      </c>
      <c r="AH34" s="197">
        <v>0</v>
      </c>
      <c r="AI34" s="197">
        <v>16.52</v>
      </c>
      <c r="AJ34" s="197">
        <v>0</v>
      </c>
      <c r="AK34" s="197">
        <v>3.35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31.7</v>
      </c>
      <c r="AH35" s="197">
        <v>0</v>
      </c>
      <c r="AI35" s="197">
        <v>16.52</v>
      </c>
      <c r="AJ35" s="197">
        <v>0</v>
      </c>
      <c r="AK35" s="197">
        <v>3.35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31.7</v>
      </c>
      <c r="AH36" s="197">
        <v>0</v>
      </c>
      <c r="AI36" s="197">
        <v>16.52</v>
      </c>
      <c r="AJ36" s="197">
        <v>0</v>
      </c>
      <c r="AK36" s="197">
        <v>3.35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31.7</v>
      </c>
      <c r="AH37" s="197">
        <v>0</v>
      </c>
      <c r="AI37" s="197">
        <v>16.52</v>
      </c>
      <c r="AJ37" s="197">
        <v>0</v>
      </c>
      <c r="AK37" s="197">
        <v>3.35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31.7</v>
      </c>
      <c r="AH38" s="197">
        <v>0</v>
      </c>
      <c r="AI38" s="197">
        <v>16.52</v>
      </c>
      <c r="AJ38" s="197">
        <v>0</v>
      </c>
      <c r="AK38" s="197">
        <v>3.35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32.61</v>
      </c>
      <c r="AH39" s="197">
        <v>0</v>
      </c>
      <c r="AI39" s="197">
        <v>16.52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32.61</v>
      </c>
      <c r="AH40" s="197">
        <v>0</v>
      </c>
      <c r="AI40" s="197">
        <v>16.52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32.61</v>
      </c>
      <c r="AH41" s="197">
        <v>0</v>
      </c>
      <c r="AI41" s="197">
        <v>16.52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32.61</v>
      </c>
      <c r="AH42" s="197">
        <v>0</v>
      </c>
      <c r="AI42" s="197">
        <v>16.52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33.21</v>
      </c>
      <c r="AH43" s="197">
        <v>0</v>
      </c>
      <c r="AI43" s="197">
        <v>16.52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33.21</v>
      </c>
      <c r="AH44" s="197">
        <v>0</v>
      </c>
      <c r="AI44" s="197">
        <v>16.52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33.21</v>
      </c>
      <c r="AH45" s="197">
        <v>0</v>
      </c>
      <c r="AI45" s="197">
        <v>16.52</v>
      </c>
      <c r="AJ45" s="197">
        <v>0</v>
      </c>
      <c r="AK45" s="197">
        <v>3.65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33.21</v>
      </c>
      <c r="AH46" s="197">
        <v>0</v>
      </c>
      <c r="AI46" s="197">
        <v>16.52</v>
      </c>
      <c r="AJ46" s="197">
        <v>0</v>
      </c>
      <c r="AK46" s="197">
        <v>3.65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33.21</v>
      </c>
      <c r="AH47" s="197">
        <v>0</v>
      </c>
      <c r="AI47" s="197">
        <v>16.52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33.21</v>
      </c>
      <c r="AH48" s="197">
        <v>0</v>
      </c>
      <c r="AI48" s="197">
        <v>16.52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33.21</v>
      </c>
      <c r="AH49" s="197">
        <v>0</v>
      </c>
      <c r="AI49" s="197">
        <v>16.52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33.21</v>
      </c>
      <c r="AH50" s="197">
        <v>0</v>
      </c>
      <c r="AI50" s="197">
        <v>16.52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33.21</v>
      </c>
      <c r="AH51" s="197">
        <v>0</v>
      </c>
      <c r="AI51" s="197">
        <v>16.52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33.21</v>
      </c>
      <c r="AH52" s="197">
        <v>0</v>
      </c>
      <c r="AI52" s="197">
        <v>16.52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33.21</v>
      </c>
      <c r="AH53" s="197">
        <v>0</v>
      </c>
      <c r="AI53" s="197">
        <v>16.52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33.21</v>
      </c>
      <c r="AH54" s="197">
        <v>0</v>
      </c>
      <c r="AI54" s="197">
        <v>16.52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33.81</v>
      </c>
      <c r="AH55" s="197">
        <v>0</v>
      </c>
      <c r="AI55" s="197">
        <v>16.52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33.81</v>
      </c>
      <c r="AH56" s="197">
        <v>0</v>
      </c>
      <c r="AI56" s="197">
        <v>16.52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33.81</v>
      </c>
      <c r="AH57" s="197">
        <v>0</v>
      </c>
      <c r="AI57" s="197">
        <v>16.52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33.81</v>
      </c>
      <c r="AH58" s="197">
        <v>0</v>
      </c>
      <c r="AI58" s="197">
        <v>16.52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33.81</v>
      </c>
      <c r="AH59" s="197">
        <v>0</v>
      </c>
      <c r="AI59" s="197">
        <v>16.52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33.81</v>
      </c>
      <c r="AH60" s="197">
        <v>0</v>
      </c>
      <c r="AI60" s="197">
        <v>16.52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33.81</v>
      </c>
      <c r="AH61" s="197">
        <v>0</v>
      </c>
      <c r="AI61" s="197">
        <v>16.52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33.81</v>
      </c>
      <c r="AH62" s="197">
        <v>0</v>
      </c>
      <c r="AI62" s="197">
        <v>16.52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33.81</v>
      </c>
      <c r="AH63" s="197">
        <v>0</v>
      </c>
      <c r="AI63" s="197">
        <v>16.52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33.81</v>
      </c>
      <c r="AH64" s="197">
        <v>0</v>
      </c>
      <c r="AI64" s="197">
        <v>16.52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33.81</v>
      </c>
      <c r="AH65" s="197">
        <v>0</v>
      </c>
      <c r="AI65" s="197">
        <v>16.52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33.81</v>
      </c>
      <c r="AH66" s="197">
        <v>0</v>
      </c>
      <c r="AI66" s="197">
        <v>16.52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33.81</v>
      </c>
      <c r="AH67" s="197">
        <v>0</v>
      </c>
      <c r="AI67" s="197">
        <v>16.52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33.81</v>
      </c>
      <c r="AH68" s="197">
        <v>0</v>
      </c>
      <c r="AI68" s="197">
        <v>16.52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33.81</v>
      </c>
      <c r="AH69" s="197">
        <v>0</v>
      </c>
      <c r="AI69" s="197">
        <v>16.52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33.81</v>
      </c>
      <c r="AH70" s="197">
        <v>0</v>
      </c>
      <c r="AI70" s="197">
        <v>16.52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33.81</v>
      </c>
      <c r="AH71" s="197">
        <v>0</v>
      </c>
      <c r="AI71" s="197">
        <v>16.52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33.81</v>
      </c>
      <c r="AH72" s="197">
        <v>0</v>
      </c>
      <c r="AI72" s="197">
        <v>16.52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0.45</v>
      </c>
      <c r="AD73" s="197">
        <v>1.49</v>
      </c>
      <c r="AE73" s="197">
        <v>0</v>
      </c>
      <c r="AF73" s="197">
        <v>0</v>
      </c>
      <c r="AG73" s="197">
        <v>42.05</v>
      </c>
      <c r="AH73" s="197">
        <v>0</v>
      </c>
      <c r="AI73" s="197">
        <v>16.52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0.45</v>
      </c>
      <c r="AD74" s="197">
        <v>1.49</v>
      </c>
      <c r="AE74" s="197">
        <v>0</v>
      </c>
      <c r="AF74" s="197">
        <v>0</v>
      </c>
      <c r="AG74" s="197">
        <v>42.05</v>
      </c>
      <c r="AH74" s="197">
        <v>0</v>
      </c>
      <c r="AI74" s="197">
        <v>16.52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0.45</v>
      </c>
      <c r="AD75" s="197">
        <v>1.49</v>
      </c>
      <c r="AE75" s="197">
        <v>0</v>
      </c>
      <c r="AF75" s="197">
        <v>0</v>
      </c>
      <c r="AG75" s="197">
        <v>44.23</v>
      </c>
      <c r="AH75" s="197">
        <v>0</v>
      </c>
      <c r="AI75" s="197">
        <v>16.52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0.45</v>
      </c>
      <c r="AD76" s="197">
        <v>1.49</v>
      </c>
      <c r="AE76" s="197">
        <v>0</v>
      </c>
      <c r="AF76" s="197">
        <v>0</v>
      </c>
      <c r="AG76" s="197">
        <v>44.23</v>
      </c>
      <c r="AH76" s="197">
        <v>0</v>
      </c>
      <c r="AI76" s="197">
        <v>16.52</v>
      </c>
      <c r="AJ76" s="197">
        <v>0</v>
      </c>
      <c r="AK76" s="197">
        <v>4.4800000000000004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0.27</v>
      </c>
      <c r="AD77" s="197">
        <v>1.49</v>
      </c>
      <c r="AE77" s="197">
        <v>0</v>
      </c>
      <c r="AF77" s="197">
        <v>0</v>
      </c>
      <c r="AG77" s="197">
        <v>43.17</v>
      </c>
      <c r="AH77" s="197">
        <v>0</v>
      </c>
      <c r="AI77" s="197">
        <v>16.52</v>
      </c>
      <c r="AJ77" s="197">
        <v>0</v>
      </c>
      <c r="AK77" s="197">
        <v>4.4800000000000004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0.27</v>
      </c>
      <c r="AD78" s="197">
        <v>1.49</v>
      </c>
      <c r="AE78" s="197">
        <v>0</v>
      </c>
      <c r="AF78" s="197">
        <v>0</v>
      </c>
      <c r="AG78" s="197">
        <v>43.17</v>
      </c>
      <c r="AH78" s="197">
        <v>0</v>
      </c>
      <c r="AI78" s="197">
        <v>16.52</v>
      </c>
      <c r="AJ78" s="197">
        <v>0</v>
      </c>
      <c r="AK78" s="197">
        <v>4.4800000000000004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0.27</v>
      </c>
      <c r="AD79" s="197">
        <v>1.49</v>
      </c>
      <c r="AE79" s="197">
        <v>0</v>
      </c>
      <c r="AF79" s="197">
        <v>0</v>
      </c>
      <c r="AG79" s="197">
        <v>43.17</v>
      </c>
      <c r="AH79" s="197">
        <v>0</v>
      </c>
      <c r="AI79" s="197">
        <v>16.52</v>
      </c>
      <c r="AJ79" s="197">
        <v>0</v>
      </c>
      <c r="AK79" s="197">
        <v>4.9400000000000004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0.27</v>
      </c>
      <c r="AD80" s="197">
        <v>1.49</v>
      </c>
      <c r="AE80" s="197">
        <v>0</v>
      </c>
      <c r="AF80" s="197">
        <v>0</v>
      </c>
      <c r="AG80" s="197">
        <v>43.17</v>
      </c>
      <c r="AH80" s="197">
        <v>0</v>
      </c>
      <c r="AI80" s="197">
        <v>16.52</v>
      </c>
      <c r="AJ80" s="197">
        <v>0</v>
      </c>
      <c r="AK80" s="197">
        <v>4.9400000000000004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34.04</v>
      </c>
      <c r="AH81" s="197">
        <v>0</v>
      </c>
      <c r="AI81" s="197">
        <v>16.52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34.04</v>
      </c>
      <c r="AH82" s="197">
        <v>0</v>
      </c>
      <c r="AI82" s="197">
        <v>16.52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34.04</v>
      </c>
      <c r="AH83" s="197">
        <v>0</v>
      </c>
      <c r="AI83" s="197">
        <v>16.52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34.04</v>
      </c>
      <c r="AH84" s="197">
        <v>0</v>
      </c>
      <c r="AI84" s="197">
        <v>16.52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34.04</v>
      </c>
      <c r="AH85" s="197">
        <v>0</v>
      </c>
      <c r="AI85" s="197">
        <v>16.52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34.04</v>
      </c>
      <c r="AH86" s="197">
        <v>0</v>
      </c>
      <c r="AI86" s="197">
        <v>16.52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33.29</v>
      </c>
      <c r="AH87" s="197">
        <v>0</v>
      </c>
      <c r="AI87" s="197">
        <v>16.52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33.29</v>
      </c>
      <c r="AH88" s="197">
        <v>0</v>
      </c>
      <c r="AI88" s="197">
        <v>16.52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33.29</v>
      </c>
      <c r="AH89" s="197">
        <v>0</v>
      </c>
      <c r="AI89" s="197">
        <v>16.52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33.29</v>
      </c>
      <c r="AH90" s="197">
        <v>0</v>
      </c>
      <c r="AI90" s="197">
        <v>16.52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33.29</v>
      </c>
      <c r="AH91" s="197">
        <v>0</v>
      </c>
      <c r="AI91" s="197">
        <v>16.52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33.29</v>
      </c>
      <c r="AH92" s="197">
        <v>0</v>
      </c>
      <c r="AI92" s="197">
        <v>16.52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33.29</v>
      </c>
      <c r="AH93" s="197">
        <v>0</v>
      </c>
      <c r="AI93" s="197">
        <v>16.52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33.29</v>
      </c>
      <c r="AH94" s="197">
        <v>0</v>
      </c>
      <c r="AI94" s="197">
        <v>16.52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33.29</v>
      </c>
      <c r="AH95" s="197">
        <v>0</v>
      </c>
      <c r="AI95" s="197">
        <v>16.52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33.29</v>
      </c>
      <c r="AH96" s="197">
        <v>0</v>
      </c>
      <c r="AI96" s="197">
        <v>16.52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33.29</v>
      </c>
      <c r="AH97" s="197">
        <v>0</v>
      </c>
      <c r="AI97" s="197">
        <v>16.52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33.29</v>
      </c>
      <c r="AH98" s="197">
        <v>0</v>
      </c>
      <c r="AI98" s="197">
        <v>16.52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7.2000000000000005E-4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0.8095699999999999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9.3692500000000095E-2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19.489999999999998</v>
      </c>
      <c r="H3" s="197">
        <v>0</v>
      </c>
      <c r="I3" s="197">
        <v>0</v>
      </c>
      <c r="J3" s="197">
        <v>25.72</v>
      </c>
      <c r="K3" s="197">
        <v>0.32</v>
      </c>
      <c r="L3" s="197">
        <v>13</v>
      </c>
      <c r="M3" s="197">
        <v>0.75</v>
      </c>
      <c r="N3" s="197">
        <v>0.6</v>
      </c>
      <c r="O3" s="197">
        <v>0</v>
      </c>
      <c r="P3" s="197">
        <v>1.07</v>
      </c>
      <c r="Q3" s="197">
        <v>0.2</v>
      </c>
      <c r="R3" s="197">
        <v>0.44</v>
      </c>
      <c r="S3" s="197">
        <v>0.27</v>
      </c>
      <c r="T3" s="197">
        <v>0</v>
      </c>
      <c r="U3" s="197">
        <v>1.8</v>
      </c>
      <c r="V3" s="197">
        <v>0.86</v>
      </c>
      <c r="W3" s="197">
        <v>0.31</v>
      </c>
      <c r="X3" s="197">
        <v>1.53</v>
      </c>
      <c r="Y3" s="197">
        <v>0</v>
      </c>
      <c r="Z3" s="197">
        <v>1.68</v>
      </c>
      <c r="AA3" s="197">
        <v>0.76</v>
      </c>
      <c r="AB3" s="197">
        <v>0</v>
      </c>
      <c r="AC3" s="197">
        <v>1.9</v>
      </c>
      <c r="AD3" s="197">
        <v>8.9</v>
      </c>
      <c r="AE3" s="197">
        <v>0</v>
      </c>
      <c r="AF3" s="197">
        <v>0</v>
      </c>
      <c r="AG3" s="197">
        <v>20.74</v>
      </c>
      <c r="AH3" s="197">
        <v>0</v>
      </c>
      <c r="AI3" s="197">
        <v>10.6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19.489999999999998</v>
      </c>
      <c r="H4" s="197">
        <v>0</v>
      </c>
      <c r="I4" s="197">
        <v>0</v>
      </c>
      <c r="J4" s="197">
        <v>25.72</v>
      </c>
      <c r="K4" s="197">
        <v>0.32</v>
      </c>
      <c r="L4" s="197">
        <v>13</v>
      </c>
      <c r="M4" s="197">
        <v>0.75</v>
      </c>
      <c r="N4" s="197">
        <v>0.6</v>
      </c>
      <c r="O4" s="197">
        <v>0</v>
      </c>
      <c r="P4" s="197">
        <v>1.07</v>
      </c>
      <c r="Q4" s="197">
        <v>0.2</v>
      </c>
      <c r="R4" s="197">
        <v>0.44</v>
      </c>
      <c r="S4" s="197">
        <v>0.27</v>
      </c>
      <c r="T4" s="197">
        <v>0</v>
      </c>
      <c r="U4" s="197">
        <v>1.8</v>
      </c>
      <c r="V4" s="197">
        <v>0.12</v>
      </c>
      <c r="W4" s="197">
        <v>0.31</v>
      </c>
      <c r="X4" s="197">
        <v>1.53</v>
      </c>
      <c r="Y4" s="197">
        <v>0</v>
      </c>
      <c r="Z4" s="197">
        <v>1.68</v>
      </c>
      <c r="AA4" s="197">
        <v>0.76</v>
      </c>
      <c r="AB4" s="197">
        <v>0</v>
      </c>
      <c r="AC4" s="197">
        <v>1.9</v>
      </c>
      <c r="AD4" s="197">
        <v>8.9</v>
      </c>
      <c r="AE4" s="197">
        <v>0</v>
      </c>
      <c r="AF4" s="197">
        <v>0</v>
      </c>
      <c r="AG4" s="197">
        <v>20.74</v>
      </c>
      <c r="AH4" s="197">
        <v>0</v>
      </c>
      <c r="AI4" s="197">
        <v>10.6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19.489999999999998</v>
      </c>
      <c r="H5" s="197">
        <v>0</v>
      </c>
      <c r="I5" s="197">
        <v>0</v>
      </c>
      <c r="J5" s="197">
        <v>25.72</v>
      </c>
      <c r="K5" s="197">
        <v>0</v>
      </c>
      <c r="L5" s="197">
        <v>13</v>
      </c>
      <c r="M5" s="197">
        <v>0.75</v>
      </c>
      <c r="N5" s="197">
        <v>0.6</v>
      </c>
      <c r="O5" s="197">
        <v>0</v>
      </c>
      <c r="P5" s="197">
        <v>1.07</v>
      </c>
      <c r="Q5" s="197">
        <v>0.2</v>
      </c>
      <c r="R5" s="197">
        <v>0.44</v>
      </c>
      <c r="S5" s="197">
        <v>0.27</v>
      </c>
      <c r="T5" s="197">
        <v>0</v>
      </c>
      <c r="U5" s="197">
        <v>1.8</v>
      </c>
      <c r="V5" s="197">
        <v>0.12</v>
      </c>
      <c r="W5" s="197">
        <v>0.31</v>
      </c>
      <c r="X5" s="197">
        <v>1.53</v>
      </c>
      <c r="Y5" s="197">
        <v>0</v>
      </c>
      <c r="Z5" s="197">
        <v>1.68</v>
      </c>
      <c r="AA5" s="197">
        <v>0.76</v>
      </c>
      <c r="AB5" s="197">
        <v>0</v>
      </c>
      <c r="AC5" s="197">
        <v>1.9</v>
      </c>
      <c r="AD5" s="197">
        <v>8.9</v>
      </c>
      <c r="AE5" s="197">
        <v>0</v>
      </c>
      <c r="AF5" s="197">
        <v>0</v>
      </c>
      <c r="AG5" s="197">
        <v>20.74</v>
      </c>
      <c r="AH5" s="197">
        <v>0</v>
      </c>
      <c r="AI5" s="197">
        <v>10.6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19.489999999999998</v>
      </c>
      <c r="H6" s="197">
        <v>0</v>
      </c>
      <c r="I6" s="197">
        <v>0</v>
      </c>
      <c r="J6" s="197">
        <v>25.72</v>
      </c>
      <c r="K6" s="197">
        <v>0.32</v>
      </c>
      <c r="L6" s="197">
        <v>13</v>
      </c>
      <c r="M6" s="197">
        <v>0.75</v>
      </c>
      <c r="N6" s="197">
        <v>0.6</v>
      </c>
      <c r="O6" s="197">
        <v>0</v>
      </c>
      <c r="P6" s="197">
        <v>1.07</v>
      </c>
      <c r="Q6" s="197">
        <v>0.2</v>
      </c>
      <c r="R6" s="197">
        <v>0.44</v>
      </c>
      <c r="S6" s="197">
        <v>0.27</v>
      </c>
      <c r="T6" s="197">
        <v>0</v>
      </c>
      <c r="U6" s="197">
        <v>1.8</v>
      </c>
      <c r="V6" s="197">
        <v>0.12</v>
      </c>
      <c r="W6" s="197">
        <v>0.31</v>
      </c>
      <c r="X6" s="197">
        <v>1.53</v>
      </c>
      <c r="Y6" s="197">
        <v>0</v>
      </c>
      <c r="Z6" s="197">
        <v>1.68</v>
      </c>
      <c r="AA6" s="197">
        <v>0.76</v>
      </c>
      <c r="AB6" s="197">
        <v>0</v>
      </c>
      <c r="AC6" s="197">
        <v>1.58</v>
      </c>
      <c r="AD6" s="197">
        <v>8.9</v>
      </c>
      <c r="AE6" s="197">
        <v>0</v>
      </c>
      <c r="AF6" s="197">
        <v>0</v>
      </c>
      <c r="AG6" s="197">
        <v>20.74</v>
      </c>
      <c r="AH6" s="197">
        <v>0</v>
      </c>
      <c r="AI6" s="197">
        <v>10.6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19.489999999999998</v>
      </c>
      <c r="H7" s="197">
        <v>0</v>
      </c>
      <c r="I7" s="197">
        <v>0</v>
      </c>
      <c r="J7" s="197">
        <v>25.72</v>
      </c>
      <c r="K7" s="197">
        <v>0.32</v>
      </c>
      <c r="L7" s="197">
        <v>13</v>
      </c>
      <c r="M7" s="197">
        <v>0.75</v>
      </c>
      <c r="N7" s="197">
        <v>0.6</v>
      </c>
      <c r="O7" s="197">
        <v>0</v>
      </c>
      <c r="P7" s="197">
        <v>1.07</v>
      </c>
      <c r="Q7" s="197">
        <v>0.2</v>
      </c>
      <c r="R7" s="197">
        <v>0.44</v>
      </c>
      <c r="S7" s="197">
        <v>0.27</v>
      </c>
      <c r="T7" s="197">
        <v>0</v>
      </c>
      <c r="U7" s="197">
        <v>1.8</v>
      </c>
      <c r="V7" s="197">
        <v>0.12</v>
      </c>
      <c r="W7" s="197">
        <v>0.31</v>
      </c>
      <c r="X7" s="197">
        <v>1.53</v>
      </c>
      <c r="Y7" s="197">
        <v>0</v>
      </c>
      <c r="Z7" s="197">
        <v>1.68</v>
      </c>
      <c r="AA7" s="197">
        <v>0.76</v>
      </c>
      <c r="AB7" s="197">
        <v>0</v>
      </c>
      <c r="AC7" s="197">
        <v>1.58</v>
      </c>
      <c r="AD7" s="197">
        <v>8.9</v>
      </c>
      <c r="AE7" s="197">
        <v>0</v>
      </c>
      <c r="AF7" s="197">
        <v>0</v>
      </c>
      <c r="AG7" s="197">
        <v>20.74</v>
      </c>
      <c r="AH7" s="197">
        <v>0</v>
      </c>
      <c r="AI7" s="197">
        <v>10.6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19.489999999999998</v>
      </c>
      <c r="H8" s="197">
        <v>0</v>
      </c>
      <c r="I8" s="197">
        <v>0</v>
      </c>
      <c r="J8" s="197">
        <v>25.72</v>
      </c>
      <c r="K8" s="197">
        <v>0.32</v>
      </c>
      <c r="L8" s="197">
        <v>13</v>
      </c>
      <c r="M8" s="197">
        <v>0.75</v>
      </c>
      <c r="N8" s="197">
        <v>0.6</v>
      </c>
      <c r="O8" s="197">
        <v>0</v>
      </c>
      <c r="P8" s="197">
        <v>1.07</v>
      </c>
      <c r="Q8" s="197">
        <v>0.2</v>
      </c>
      <c r="R8" s="197">
        <v>0.44</v>
      </c>
      <c r="S8" s="197">
        <v>0.27</v>
      </c>
      <c r="T8" s="197">
        <v>0</v>
      </c>
      <c r="U8" s="197">
        <v>1.8</v>
      </c>
      <c r="V8" s="197">
        <v>0.19</v>
      </c>
      <c r="W8" s="197">
        <v>0.31</v>
      </c>
      <c r="X8" s="197">
        <v>1.53</v>
      </c>
      <c r="Y8" s="197">
        <v>0</v>
      </c>
      <c r="Z8" s="197">
        <v>1.68</v>
      </c>
      <c r="AA8" s="197">
        <v>0.76</v>
      </c>
      <c r="AB8" s="197">
        <v>0</v>
      </c>
      <c r="AC8" s="197">
        <v>1.58</v>
      </c>
      <c r="AD8" s="197">
        <v>8.9</v>
      </c>
      <c r="AE8" s="197">
        <v>0</v>
      </c>
      <c r="AF8" s="197">
        <v>0</v>
      </c>
      <c r="AG8" s="197">
        <v>20.55</v>
      </c>
      <c r="AH8" s="197">
        <v>0</v>
      </c>
      <c r="AI8" s="197">
        <v>10.6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19.489999999999998</v>
      </c>
      <c r="H9" s="197">
        <v>0</v>
      </c>
      <c r="I9" s="197">
        <v>0</v>
      </c>
      <c r="J9" s="197">
        <v>25.72</v>
      </c>
      <c r="K9" s="197">
        <v>0.32</v>
      </c>
      <c r="L9" s="197">
        <v>13</v>
      </c>
      <c r="M9" s="197">
        <v>0.75</v>
      </c>
      <c r="N9" s="197">
        <v>0.6</v>
      </c>
      <c r="O9" s="197">
        <v>0</v>
      </c>
      <c r="P9" s="197">
        <v>1.07</v>
      </c>
      <c r="Q9" s="197">
        <v>0.2</v>
      </c>
      <c r="R9" s="197">
        <v>0.44</v>
      </c>
      <c r="S9" s="197">
        <v>0.27</v>
      </c>
      <c r="T9" s="197">
        <v>0</v>
      </c>
      <c r="U9" s="197">
        <v>1.8</v>
      </c>
      <c r="V9" s="197">
        <v>0.03</v>
      </c>
      <c r="W9" s="197">
        <v>0.31</v>
      </c>
      <c r="X9" s="197">
        <v>1.53</v>
      </c>
      <c r="Y9" s="197">
        <v>0</v>
      </c>
      <c r="Z9" s="197">
        <v>1.68</v>
      </c>
      <c r="AA9" s="197">
        <v>0.76</v>
      </c>
      <c r="AB9" s="197">
        <v>0</v>
      </c>
      <c r="AC9" s="197">
        <v>1.58</v>
      </c>
      <c r="AD9" s="197">
        <v>8.9</v>
      </c>
      <c r="AE9" s="197">
        <v>0</v>
      </c>
      <c r="AF9" s="197">
        <v>0</v>
      </c>
      <c r="AG9" s="197">
        <v>20.350000000000001</v>
      </c>
      <c r="AH9" s="197">
        <v>0</v>
      </c>
      <c r="AI9" s="197">
        <v>10.6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19.489999999999998</v>
      </c>
      <c r="H10" s="197">
        <v>0</v>
      </c>
      <c r="I10" s="197">
        <v>0</v>
      </c>
      <c r="J10" s="197">
        <v>25.72</v>
      </c>
      <c r="K10" s="197">
        <v>0.32</v>
      </c>
      <c r="L10" s="197">
        <v>13</v>
      </c>
      <c r="M10" s="197">
        <v>0.75</v>
      </c>
      <c r="N10" s="197">
        <v>0.6</v>
      </c>
      <c r="O10" s="197">
        <v>0</v>
      </c>
      <c r="P10" s="197">
        <v>1.07</v>
      </c>
      <c r="Q10" s="197">
        <v>0.2</v>
      </c>
      <c r="R10" s="197">
        <v>0.44</v>
      </c>
      <c r="S10" s="197">
        <v>0.27</v>
      </c>
      <c r="T10" s="197">
        <v>0</v>
      </c>
      <c r="U10" s="197">
        <v>1.8</v>
      </c>
      <c r="V10" s="197">
        <v>0.2</v>
      </c>
      <c r="W10" s="197">
        <v>0.31</v>
      </c>
      <c r="X10" s="197">
        <v>1.53</v>
      </c>
      <c r="Y10" s="197">
        <v>0</v>
      </c>
      <c r="Z10" s="197">
        <v>1.68</v>
      </c>
      <c r="AA10" s="197">
        <v>0.76</v>
      </c>
      <c r="AB10" s="197">
        <v>0</v>
      </c>
      <c r="AC10" s="197">
        <v>1.58</v>
      </c>
      <c r="AD10" s="197">
        <v>8.9</v>
      </c>
      <c r="AE10" s="197">
        <v>0</v>
      </c>
      <c r="AF10" s="197">
        <v>0</v>
      </c>
      <c r="AG10" s="197">
        <v>20.350000000000001</v>
      </c>
      <c r="AH10" s="197">
        <v>0</v>
      </c>
      <c r="AI10" s="197">
        <v>10.6</v>
      </c>
      <c r="AJ10" s="197">
        <v>0</v>
      </c>
      <c r="AK10" s="197">
        <v>10.97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19.489999999999998</v>
      </c>
      <c r="H11" s="197">
        <v>0</v>
      </c>
      <c r="I11" s="197">
        <v>0</v>
      </c>
      <c r="J11" s="197">
        <v>25.72</v>
      </c>
      <c r="K11" s="197">
        <v>0.32</v>
      </c>
      <c r="L11" s="197">
        <v>83.22</v>
      </c>
      <c r="M11" s="197">
        <v>0.75</v>
      </c>
      <c r="N11" s="197">
        <v>0.6</v>
      </c>
      <c r="O11" s="197">
        <v>0</v>
      </c>
      <c r="P11" s="197">
        <v>1.07</v>
      </c>
      <c r="Q11" s="197">
        <v>3.23</v>
      </c>
      <c r="R11" s="197">
        <v>0.44</v>
      </c>
      <c r="S11" s="197">
        <v>4.2300000000000004</v>
      </c>
      <c r="T11" s="197">
        <v>0</v>
      </c>
      <c r="U11" s="197">
        <v>1.8</v>
      </c>
      <c r="V11" s="197">
        <v>0.2</v>
      </c>
      <c r="W11" s="197">
        <v>0.31</v>
      </c>
      <c r="X11" s="197">
        <v>1.53</v>
      </c>
      <c r="Y11" s="197">
        <v>0</v>
      </c>
      <c r="Z11" s="197">
        <v>1.68</v>
      </c>
      <c r="AA11" s="197">
        <v>0.77</v>
      </c>
      <c r="AB11" s="197">
        <v>0</v>
      </c>
      <c r="AC11" s="197">
        <v>1.58</v>
      </c>
      <c r="AD11" s="197">
        <v>8.9</v>
      </c>
      <c r="AE11" s="197">
        <v>0</v>
      </c>
      <c r="AF11" s="197">
        <v>0</v>
      </c>
      <c r="AG11" s="197">
        <v>20.350000000000001</v>
      </c>
      <c r="AH11" s="197">
        <v>0</v>
      </c>
      <c r="AI11" s="197">
        <v>10.6</v>
      </c>
      <c r="AJ11" s="197">
        <v>0</v>
      </c>
      <c r="AK11" s="197">
        <v>10.97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19.489999999999998</v>
      </c>
      <c r="H12" s="197">
        <v>0</v>
      </c>
      <c r="I12" s="197">
        <v>0</v>
      </c>
      <c r="J12" s="197">
        <v>25.72</v>
      </c>
      <c r="K12" s="197">
        <v>0.32</v>
      </c>
      <c r="L12" s="197">
        <v>114.14</v>
      </c>
      <c r="M12" s="197">
        <v>0.75</v>
      </c>
      <c r="N12" s="197">
        <v>0.6</v>
      </c>
      <c r="O12" s="197">
        <v>0</v>
      </c>
      <c r="P12" s="197">
        <v>1.07</v>
      </c>
      <c r="Q12" s="197">
        <v>3.23</v>
      </c>
      <c r="R12" s="197">
        <v>0.44</v>
      </c>
      <c r="S12" s="197">
        <v>4.2300000000000004</v>
      </c>
      <c r="T12" s="197">
        <v>0</v>
      </c>
      <c r="U12" s="197">
        <v>1.8</v>
      </c>
      <c r="V12" s="197">
        <v>0.2</v>
      </c>
      <c r="W12" s="197">
        <v>0.31</v>
      </c>
      <c r="X12" s="197">
        <v>1.53</v>
      </c>
      <c r="Y12" s="197">
        <v>0</v>
      </c>
      <c r="Z12" s="197">
        <v>1.68</v>
      </c>
      <c r="AA12" s="197">
        <v>0.77</v>
      </c>
      <c r="AB12" s="197">
        <v>0</v>
      </c>
      <c r="AC12" s="197">
        <v>1.58</v>
      </c>
      <c r="AD12" s="197">
        <v>8.9</v>
      </c>
      <c r="AE12" s="197">
        <v>0</v>
      </c>
      <c r="AF12" s="197">
        <v>0</v>
      </c>
      <c r="AG12" s="197">
        <v>20.350000000000001</v>
      </c>
      <c r="AH12" s="197">
        <v>0</v>
      </c>
      <c r="AI12" s="197">
        <v>10.6</v>
      </c>
      <c r="AJ12" s="197">
        <v>0</v>
      </c>
      <c r="AK12" s="197">
        <v>10.97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19.489999999999998</v>
      </c>
      <c r="H13" s="197">
        <v>0</v>
      </c>
      <c r="I13" s="197">
        <v>0</v>
      </c>
      <c r="J13" s="197">
        <v>25.72</v>
      </c>
      <c r="K13" s="197">
        <v>0.32</v>
      </c>
      <c r="L13" s="197">
        <v>128.63999999999999</v>
      </c>
      <c r="M13" s="197">
        <v>0.75</v>
      </c>
      <c r="N13" s="197">
        <v>0.6</v>
      </c>
      <c r="O13" s="197">
        <v>0</v>
      </c>
      <c r="P13" s="197">
        <v>1.07</v>
      </c>
      <c r="Q13" s="197">
        <v>3.23</v>
      </c>
      <c r="R13" s="197">
        <v>0.44</v>
      </c>
      <c r="S13" s="197">
        <v>4.2300000000000004</v>
      </c>
      <c r="T13" s="197">
        <v>0</v>
      </c>
      <c r="U13" s="197">
        <v>1.8</v>
      </c>
      <c r="V13" s="197">
        <v>0.2</v>
      </c>
      <c r="W13" s="197">
        <v>0</v>
      </c>
      <c r="X13" s="197">
        <v>1.53</v>
      </c>
      <c r="Y13" s="197">
        <v>0</v>
      </c>
      <c r="Z13" s="197">
        <v>1.68</v>
      </c>
      <c r="AA13" s="197">
        <v>0.77</v>
      </c>
      <c r="AB13" s="197">
        <v>0</v>
      </c>
      <c r="AC13" s="197">
        <v>1.58</v>
      </c>
      <c r="AD13" s="197">
        <v>8.9</v>
      </c>
      <c r="AE13" s="197">
        <v>0</v>
      </c>
      <c r="AF13" s="197">
        <v>0</v>
      </c>
      <c r="AG13" s="197">
        <v>20.350000000000001</v>
      </c>
      <c r="AH13" s="197">
        <v>0</v>
      </c>
      <c r="AI13" s="197">
        <v>10.6</v>
      </c>
      <c r="AJ13" s="197">
        <v>0</v>
      </c>
      <c r="AK13" s="197">
        <v>10.97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19.489999999999998</v>
      </c>
      <c r="H14" s="197">
        <v>0</v>
      </c>
      <c r="I14" s="197">
        <v>0</v>
      </c>
      <c r="J14" s="197">
        <v>25.72</v>
      </c>
      <c r="K14" s="197">
        <v>0.32</v>
      </c>
      <c r="L14" s="197">
        <v>144.1</v>
      </c>
      <c r="M14" s="197">
        <v>0.75</v>
      </c>
      <c r="N14" s="197">
        <v>0.6</v>
      </c>
      <c r="O14" s="197">
        <v>0</v>
      </c>
      <c r="P14" s="197">
        <v>1.07</v>
      </c>
      <c r="Q14" s="197">
        <v>3.23</v>
      </c>
      <c r="R14" s="197">
        <v>0.44</v>
      </c>
      <c r="S14" s="197">
        <v>4.2300000000000004</v>
      </c>
      <c r="T14" s="197">
        <v>0</v>
      </c>
      <c r="U14" s="197">
        <v>1.8</v>
      </c>
      <c r="V14" s="197">
        <v>0.2</v>
      </c>
      <c r="W14" s="197">
        <v>0</v>
      </c>
      <c r="X14" s="197">
        <v>1.53</v>
      </c>
      <c r="Y14" s="197">
        <v>0</v>
      </c>
      <c r="Z14" s="197">
        <v>1.68</v>
      </c>
      <c r="AA14" s="197">
        <v>0.77</v>
      </c>
      <c r="AB14" s="197">
        <v>0</v>
      </c>
      <c r="AC14" s="197">
        <v>1.58</v>
      </c>
      <c r="AD14" s="197">
        <v>8.9</v>
      </c>
      <c r="AE14" s="197">
        <v>0</v>
      </c>
      <c r="AF14" s="197">
        <v>0</v>
      </c>
      <c r="AG14" s="197">
        <v>20.350000000000001</v>
      </c>
      <c r="AH14" s="197">
        <v>0</v>
      </c>
      <c r="AI14" s="197">
        <v>10.6</v>
      </c>
      <c r="AJ14" s="197">
        <v>0</v>
      </c>
      <c r="AK14" s="197">
        <v>10.97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19.489999999999998</v>
      </c>
      <c r="H15" s="197">
        <v>0</v>
      </c>
      <c r="I15" s="197">
        <v>0</v>
      </c>
      <c r="J15" s="197">
        <v>25.72</v>
      </c>
      <c r="K15" s="197">
        <v>0.32</v>
      </c>
      <c r="L15" s="197">
        <v>346.59</v>
      </c>
      <c r="M15" s="197">
        <v>0.75</v>
      </c>
      <c r="N15" s="197">
        <v>0.6</v>
      </c>
      <c r="O15" s="197">
        <v>0</v>
      </c>
      <c r="P15" s="197">
        <v>1.07</v>
      </c>
      <c r="Q15" s="197">
        <v>3.23</v>
      </c>
      <c r="R15" s="197">
        <v>0.44</v>
      </c>
      <c r="S15" s="197">
        <v>4.2300000000000004</v>
      </c>
      <c r="T15" s="197">
        <v>0</v>
      </c>
      <c r="U15" s="197">
        <v>1.8</v>
      </c>
      <c r="V15" s="197">
        <v>0.2</v>
      </c>
      <c r="W15" s="197">
        <v>0</v>
      </c>
      <c r="X15" s="197">
        <v>1.53</v>
      </c>
      <c r="Y15" s="197">
        <v>0</v>
      </c>
      <c r="Z15" s="197">
        <v>1.68</v>
      </c>
      <c r="AA15" s="197">
        <v>0.77</v>
      </c>
      <c r="AB15" s="197">
        <v>0</v>
      </c>
      <c r="AC15" s="197">
        <v>1.58</v>
      </c>
      <c r="AD15" s="197">
        <v>8.9</v>
      </c>
      <c r="AE15" s="197">
        <v>0</v>
      </c>
      <c r="AF15" s="197">
        <v>0</v>
      </c>
      <c r="AG15" s="197">
        <v>20.350000000000001</v>
      </c>
      <c r="AH15" s="197">
        <v>0</v>
      </c>
      <c r="AI15" s="197">
        <v>10.6</v>
      </c>
      <c r="AJ15" s="197">
        <v>0</v>
      </c>
      <c r="AK15" s="197">
        <v>10.97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19.489999999999998</v>
      </c>
      <c r="H16" s="197">
        <v>0</v>
      </c>
      <c r="I16" s="197">
        <v>0</v>
      </c>
      <c r="J16" s="197">
        <v>25.72</v>
      </c>
      <c r="K16" s="197">
        <v>0.32</v>
      </c>
      <c r="L16" s="197">
        <v>375.58</v>
      </c>
      <c r="M16" s="197">
        <v>0.75</v>
      </c>
      <c r="N16" s="197">
        <v>0.6</v>
      </c>
      <c r="O16" s="197">
        <v>0</v>
      </c>
      <c r="P16" s="197">
        <v>1.07</v>
      </c>
      <c r="Q16" s="197">
        <v>3.23</v>
      </c>
      <c r="R16" s="197">
        <v>0.44</v>
      </c>
      <c r="S16" s="197">
        <v>4.2300000000000004</v>
      </c>
      <c r="T16" s="197">
        <v>0</v>
      </c>
      <c r="U16" s="197">
        <v>1.8</v>
      </c>
      <c r="V16" s="197">
        <v>0.2</v>
      </c>
      <c r="W16" s="197">
        <v>0</v>
      </c>
      <c r="X16" s="197">
        <v>1.53</v>
      </c>
      <c r="Y16" s="197">
        <v>0</v>
      </c>
      <c r="Z16" s="197">
        <v>1.68</v>
      </c>
      <c r="AA16" s="197">
        <v>0.77</v>
      </c>
      <c r="AB16" s="197">
        <v>0</v>
      </c>
      <c r="AC16" s="197">
        <v>1.58</v>
      </c>
      <c r="AD16" s="197">
        <v>8.9</v>
      </c>
      <c r="AE16" s="197">
        <v>0</v>
      </c>
      <c r="AF16" s="197">
        <v>0</v>
      </c>
      <c r="AG16" s="197">
        <v>20.350000000000001</v>
      </c>
      <c r="AH16" s="197">
        <v>0</v>
      </c>
      <c r="AI16" s="197">
        <v>10.6</v>
      </c>
      <c r="AJ16" s="197">
        <v>0</v>
      </c>
      <c r="AK16" s="197">
        <v>10.97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19.489999999999998</v>
      </c>
      <c r="H17" s="197">
        <v>0</v>
      </c>
      <c r="I17" s="197">
        <v>0</v>
      </c>
      <c r="J17" s="197">
        <v>25.72</v>
      </c>
      <c r="K17" s="197">
        <v>0.32</v>
      </c>
      <c r="L17" s="197">
        <v>375.58</v>
      </c>
      <c r="M17" s="197">
        <v>0.75</v>
      </c>
      <c r="N17" s="197">
        <v>0.6</v>
      </c>
      <c r="O17" s="197">
        <v>0</v>
      </c>
      <c r="P17" s="197">
        <v>1.07</v>
      </c>
      <c r="Q17" s="197">
        <v>3.23</v>
      </c>
      <c r="R17" s="197">
        <v>0.44</v>
      </c>
      <c r="S17" s="197">
        <v>4.2300000000000004</v>
      </c>
      <c r="T17" s="197">
        <v>0</v>
      </c>
      <c r="U17" s="197">
        <v>1.8</v>
      </c>
      <c r="V17" s="197">
        <v>0.2</v>
      </c>
      <c r="W17" s="197">
        <v>0</v>
      </c>
      <c r="X17" s="197">
        <v>1.53</v>
      </c>
      <c r="Y17" s="197">
        <v>0</v>
      </c>
      <c r="Z17" s="197">
        <v>1.68</v>
      </c>
      <c r="AA17" s="197">
        <v>0.77</v>
      </c>
      <c r="AB17" s="197">
        <v>0</v>
      </c>
      <c r="AC17" s="197">
        <v>1.58</v>
      </c>
      <c r="AD17" s="197">
        <v>8.9</v>
      </c>
      <c r="AE17" s="197">
        <v>0</v>
      </c>
      <c r="AF17" s="197">
        <v>0</v>
      </c>
      <c r="AG17" s="197">
        <v>20.350000000000001</v>
      </c>
      <c r="AH17" s="197">
        <v>0</v>
      </c>
      <c r="AI17" s="197">
        <v>10.6</v>
      </c>
      <c r="AJ17" s="197">
        <v>0</v>
      </c>
      <c r="AK17" s="197">
        <v>10.97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19.489999999999998</v>
      </c>
      <c r="H18" s="197">
        <v>0</v>
      </c>
      <c r="I18" s="197">
        <v>0</v>
      </c>
      <c r="J18" s="197">
        <v>25.72</v>
      </c>
      <c r="K18" s="197">
        <v>9.36</v>
      </c>
      <c r="L18" s="197">
        <v>375.58</v>
      </c>
      <c r="M18" s="197">
        <v>0.75</v>
      </c>
      <c r="N18" s="197">
        <v>0.6</v>
      </c>
      <c r="O18" s="197">
        <v>0</v>
      </c>
      <c r="P18" s="197">
        <v>1.07</v>
      </c>
      <c r="Q18" s="197">
        <v>3.23</v>
      </c>
      <c r="R18" s="197">
        <v>7.21</v>
      </c>
      <c r="S18" s="197">
        <v>4.2300000000000004</v>
      </c>
      <c r="T18" s="197">
        <v>0</v>
      </c>
      <c r="U18" s="197">
        <v>1.8</v>
      </c>
      <c r="V18" s="197">
        <v>0.2</v>
      </c>
      <c r="W18" s="197">
        <v>0</v>
      </c>
      <c r="X18" s="197">
        <v>1.53</v>
      </c>
      <c r="Y18" s="197">
        <v>0</v>
      </c>
      <c r="Z18" s="197">
        <v>1.68</v>
      </c>
      <c r="AA18" s="197">
        <v>0.77</v>
      </c>
      <c r="AB18" s="197">
        <v>0</v>
      </c>
      <c r="AC18" s="197">
        <v>1.58</v>
      </c>
      <c r="AD18" s="197">
        <v>8.9</v>
      </c>
      <c r="AE18" s="197">
        <v>0</v>
      </c>
      <c r="AF18" s="197">
        <v>0</v>
      </c>
      <c r="AG18" s="197">
        <v>20.350000000000001</v>
      </c>
      <c r="AH18" s="197">
        <v>0</v>
      </c>
      <c r="AI18" s="197">
        <v>10.6</v>
      </c>
      <c r="AJ18" s="197">
        <v>0</v>
      </c>
      <c r="AK18" s="197">
        <v>10.97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19.489999999999998</v>
      </c>
      <c r="H19" s="197">
        <v>0</v>
      </c>
      <c r="I19" s="197">
        <v>0</v>
      </c>
      <c r="J19" s="197">
        <v>25.72</v>
      </c>
      <c r="K19" s="197">
        <v>9.36</v>
      </c>
      <c r="L19" s="197">
        <v>375.58</v>
      </c>
      <c r="M19" s="197">
        <v>0.75</v>
      </c>
      <c r="N19" s="197">
        <v>0.6</v>
      </c>
      <c r="O19" s="197">
        <v>0</v>
      </c>
      <c r="P19" s="197">
        <v>1.07</v>
      </c>
      <c r="Q19" s="197">
        <v>3.23</v>
      </c>
      <c r="R19" s="197">
        <v>7.21</v>
      </c>
      <c r="S19" s="197">
        <v>4.2300000000000004</v>
      </c>
      <c r="T19" s="197">
        <v>0</v>
      </c>
      <c r="U19" s="197">
        <v>1.8</v>
      </c>
      <c r="V19" s="197">
        <v>0.2</v>
      </c>
      <c r="W19" s="197">
        <v>0</v>
      </c>
      <c r="X19" s="197">
        <v>1.53</v>
      </c>
      <c r="Y19" s="197">
        <v>0</v>
      </c>
      <c r="Z19" s="197">
        <v>1.68</v>
      </c>
      <c r="AA19" s="197">
        <v>0.77</v>
      </c>
      <c r="AB19" s="197">
        <v>0</v>
      </c>
      <c r="AC19" s="197">
        <v>1.58</v>
      </c>
      <c r="AD19" s="197">
        <v>8.9</v>
      </c>
      <c r="AE19" s="197">
        <v>0</v>
      </c>
      <c r="AF19" s="197">
        <v>0</v>
      </c>
      <c r="AG19" s="197">
        <v>20.350000000000001</v>
      </c>
      <c r="AH19" s="197">
        <v>0</v>
      </c>
      <c r="AI19" s="197">
        <v>10.6</v>
      </c>
      <c r="AJ19" s="197">
        <v>0</v>
      </c>
      <c r="AK19" s="197">
        <v>10.97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19.489999999999998</v>
      </c>
      <c r="H20" s="197">
        <v>0</v>
      </c>
      <c r="I20" s="197">
        <v>0</v>
      </c>
      <c r="J20" s="197">
        <v>25.72</v>
      </c>
      <c r="K20" s="197">
        <v>9.36</v>
      </c>
      <c r="L20" s="197">
        <v>375.58</v>
      </c>
      <c r="M20" s="197">
        <v>0.75</v>
      </c>
      <c r="N20" s="197">
        <v>0.6</v>
      </c>
      <c r="O20" s="197">
        <v>0</v>
      </c>
      <c r="P20" s="197">
        <v>1.07</v>
      </c>
      <c r="Q20" s="197">
        <v>3.23</v>
      </c>
      <c r="R20" s="197">
        <v>7.21</v>
      </c>
      <c r="S20" s="197">
        <v>4.2300000000000004</v>
      </c>
      <c r="T20" s="197">
        <v>0</v>
      </c>
      <c r="U20" s="197">
        <v>1.8</v>
      </c>
      <c r="V20" s="197">
        <v>0.2</v>
      </c>
      <c r="W20" s="197">
        <v>0</v>
      </c>
      <c r="X20" s="197">
        <v>1.53</v>
      </c>
      <c r="Y20" s="197">
        <v>0</v>
      </c>
      <c r="Z20" s="197">
        <v>1.68</v>
      </c>
      <c r="AA20" s="197">
        <v>0.77</v>
      </c>
      <c r="AB20" s="197">
        <v>0</v>
      </c>
      <c r="AC20" s="197">
        <v>1.26</v>
      </c>
      <c r="AD20" s="197">
        <v>8.9</v>
      </c>
      <c r="AE20" s="197">
        <v>0</v>
      </c>
      <c r="AF20" s="197">
        <v>0</v>
      </c>
      <c r="AG20" s="197">
        <v>20.93</v>
      </c>
      <c r="AH20" s="197">
        <v>0</v>
      </c>
      <c r="AI20" s="197">
        <v>10.6</v>
      </c>
      <c r="AJ20" s="197">
        <v>0</v>
      </c>
      <c r="AK20" s="197">
        <v>10.97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19.489999999999998</v>
      </c>
      <c r="H21" s="197">
        <v>0</v>
      </c>
      <c r="I21" s="197">
        <v>0</v>
      </c>
      <c r="J21" s="197">
        <v>25.72</v>
      </c>
      <c r="K21" s="197">
        <v>9.36</v>
      </c>
      <c r="L21" s="197">
        <v>375.58</v>
      </c>
      <c r="M21" s="197">
        <v>0.75</v>
      </c>
      <c r="N21" s="197">
        <v>0.6</v>
      </c>
      <c r="O21" s="197">
        <v>0</v>
      </c>
      <c r="P21" s="197">
        <v>1.07</v>
      </c>
      <c r="Q21" s="197">
        <v>3.23</v>
      </c>
      <c r="R21" s="197">
        <v>7.21</v>
      </c>
      <c r="S21" s="197">
        <v>4.2300000000000004</v>
      </c>
      <c r="T21" s="197">
        <v>0</v>
      </c>
      <c r="U21" s="197">
        <v>1.8</v>
      </c>
      <c r="V21" s="197">
        <v>0.2</v>
      </c>
      <c r="W21" s="197">
        <v>0</v>
      </c>
      <c r="X21" s="197">
        <v>1.53</v>
      </c>
      <c r="Y21" s="197">
        <v>0</v>
      </c>
      <c r="Z21" s="197">
        <v>1.68</v>
      </c>
      <c r="AA21" s="197">
        <v>0.77</v>
      </c>
      <c r="AB21" s="197">
        <v>0</v>
      </c>
      <c r="AC21" s="197">
        <v>1.26</v>
      </c>
      <c r="AD21" s="197">
        <v>8.9</v>
      </c>
      <c r="AE21" s="197">
        <v>0</v>
      </c>
      <c r="AF21" s="197">
        <v>0</v>
      </c>
      <c r="AG21" s="197">
        <v>20.93</v>
      </c>
      <c r="AH21" s="197">
        <v>0</v>
      </c>
      <c r="AI21" s="197">
        <v>10.6</v>
      </c>
      <c r="AJ21" s="197">
        <v>0</v>
      </c>
      <c r="AK21" s="197">
        <v>10.97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19.489999999999998</v>
      </c>
      <c r="H22" s="197">
        <v>0</v>
      </c>
      <c r="I22" s="197">
        <v>0</v>
      </c>
      <c r="J22" s="197">
        <v>25.72</v>
      </c>
      <c r="K22" s="197">
        <v>9.36</v>
      </c>
      <c r="L22" s="197">
        <v>375.58</v>
      </c>
      <c r="M22" s="197">
        <v>0.75</v>
      </c>
      <c r="N22" s="197">
        <v>0.6</v>
      </c>
      <c r="O22" s="197">
        <v>0</v>
      </c>
      <c r="P22" s="197">
        <v>1.07</v>
      </c>
      <c r="Q22" s="197">
        <v>3.23</v>
      </c>
      <c r="R22" s="197">
        <v>7.21</v>
      </c>
      <c r="S22" s="197">
        <v>4.2300000000000004</v>
      </c>
      <c r="T22" s="197">
        <v>0</v>
      </c>
      <c r="U22" s="197">
        <v>1.8</v>
      </c>
      <c r="V22" s="197">
        <v>0.2</v>
      </c>
      <c r="W22" s="197">
        <v>0</v>
      </c>
      <c r="X22" s="197">
        <v>1.53</v>
      </c>
      <c r="Y22" s="197">
        <v>0</v>
      </c>
      <c r="Z22" s="197">
        <v>1.68</v>
      </c>
      <c r="AA22" s="197">
        <v>0.77</v>
      </c>
      <c r="AB22" s="197">
        <v>0</v>
      </c>
      <c r="AC22" s="197">
        <v>1.26</v>
      </c>
      <c r="AD22" s="197">
        <v>8.9</v>
      </c>
      <c r="AE22" s="197">
        <v>0</v>
      </c>
      <c r="AF22" s="197">
        <v>0</v>
      </c>
      <c r="AG22" s="197">
        <v>20.93</v>
      </c>
      <c r="AH22" s="197">
        <v>0</v>
      </c>
      <c r="AI22" s="197">
        <v>10.6</v>
      </c>
      <c r="AJ22" s="197">
        <v>0</v>
      </c>
      <c r="AK22" s="197">
        <v>10.97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19.489999999999998</v>
      </c>
      <c r="H23" s="197">
        <v>0</v>
      </c>
      <c r="I23" s="197">
        <v>0</v>
      </c>
      <c r="J23" s="197">
        <v>25.72</v>
      </c>
      <c r="K23" s="197">
        <v>9.36</v>
      </c>
      <c r="L23" s="197">
        <v>375.58</v>
      </c>
      <c r="M23" s="197">
        <v>0.75</v>
      </c>
      <c r="N23" s="197">
        <v>0.6</v>
      </c>
      <c r="O23" s="197">
        <v>0</v>
      </c>
      <c r="P23" s="197">
        <v>1.07</v>
      </c>
      <c r="Q23" s="197">
        <v>3.23</v>
      </c>
      <c r="R23" s="197">
        <v>7.21</v>
      </c>
      <c r="S23" s="197">
        <v>4.2300000000000004</v>
      </c>
      <c r="T23" s="197">
        <v>0</v>
      </c>
      <c r="U23" s="197">
        <v>1.8</v>
      </c>
      <c r="V23" s="197">
        <v>0.2</v>
      </c>
      <c r="W23" s="197">
        <v>0</v>
      </c>
      <c r="X23" s="197">
        <v>1.53</v>
      </c>
      <c r="Y23" s="197">
        <v>0</v>
      </c>
      <c r="Z23" s="197">
        <v>1.68</v>
      </c>
      <c r="AA23" s="197">
        <v>0.77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20.93</v>
      </c>
      <c r="AH23" s="197">
        <v>0</v>
      </c>
      <c r="AI23" s="197">
        <v>10.6</v>
      </c>
      <c r="AJ23" s="197">
        <v>0</v>
      </c>
      <c r="AK23" s="197">
        <v>10.97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19.489999999999998</v>
      </c>
      <c r="H24" s="197">
        <v>0</v>
      </c>
      <c r="I24" s="197">
        <v>0</v>
      </c>
      <c r="J24" s="197">
        <v>25.72</v>
      </c>
      <c r="K24" s="197">
        <v>9.36</v>
      </c>
      <c r="L24" s="197">
        <v>375.58</v>
      </c>
      <c r="M24" s="197">
        <v>0.75</v>
      </c>
      <c r="N24" s="197">
        <v>0.6</v>
      </c>
      <c r="O24" s="197">
        <v>0</v>
      </c>
      <c r="P24" s="197">
        <v>1.07</v>
      </c>
      <c r="Q24" s="197">
        <v>3.23</v>
      </c>
      <c r="R24" s="197">
        <v>7.21</v>
      </c>
      <c r="S24" s="197">
        <v>4.2300000000000004</v>
      </c>
      <c r="T24" s="197">
        <v>0</v>
      </c>
      <c r="U24" s="197">
        <v>1.8</v>
      </c>
      <c r="V24" s="197">
        <v>0.2</v>
      </c>
      <c r="W24" s="197">
        <v>0</v>
      </c>
      <c r="X24" s="197">
        <v>1.53</v>
      </c>
      <c r="Y24" s="197">
        <v>0</v>
      </c>
      <c r="Z24" s="197">
        <v>1.68</v>
      </c>
      <c r="AA24" s="197">
        <v>0.77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20.93</v>
      </c>
      <c r="AH24" s="197">
        <v>0</v>
      </c>
      <c r="AI24" s="197">
        <v>10.6</v>
      </c>
      <c r="AJ24" s="197">
        <v>0</v>
      </c>
      <c r="AK24" s="197">
        <v>10.97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19.489999999999998</v>
      </c>
      <c r="H25" s="197">
        <v>0</v>
      </c>
      <c r="I25" s="197">
        <v>0</v>
      </c>
      <c r="J25" s="197">
        <v>25.72</v>
      </c>
      <c r="K25" s="197">
        <v>9.36</v>
      </c>
      <c r="L25" s="197">
        <v>375.58</v>
      </c>
      <c r="M25" s="197">
        <v>0.75</v>
      </c>
      <c r="N25" s="197">
        <v>0.6</v>
      </c>
      <c r="O25" s="197">
        <v>0</v>
      </c>
      <c r="P25" s="197">
        <v>1.07</v>
      </c>
      <c r="Q25" s="197">
        <v>3.23</v>
      </c>
      <c r="R25" s="197">
        <v>7.21</v>
      </c>
      <c r="S25" s="197">
        <v>4.2300000000000004</v>
      </c>
      <c r="T25" s="197">
        <v>0</v>
      </c>
      <c r="U25" s="197">
        <v>1.8</v>
      </c>
      <c r="V25" s="197">
        <v>0.2</v>
      </c>
      <c r="W25" s="197">
        <v>0.31</v>
      </c>
      <c r="X25" s="197">
        <v>1.53</v>
      </c>
      <c r="Y25" s="197">
        <v>0</v>
      </c>
      <c r="Z25" s="197">
        <v>1.68</v>
      </c>
      <c r="AA25" s="197">
        <v>0.77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20.93</v>
      </c>
      <c r="AH25" s="197">
        <v>0</v>
      </c>
      <c r="AI25" s="197">
        <v>10.6</v>
      </c>
      <c r="AJ25" s="197">
        <v>0</v>
      </c>
      <c r="AK25" s="197">
        <v>10.97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19.489999999999998</v>
      </c>
      <c r="H26" s="197">
        <v>0</v>
      </c>
      <c r="I26" s="197">
        <v>0</v>
      </c>
      <c r="J26" s="197">
        <v>25.72</v>
      </c>
      <c r="K26" s="197">
        <v>9.36</v>
      </c>
      <c r="L26" s="197">
        <v>375.58</v>
      </c>
      <c r="M26" s="197">
        <v>0.75</v>
      </c>
      <c r="N26" s="197">
        <v>0.6</v>
      </c>
      <c r="O26" s="197">
        <v>0</v>
      </c>
      <c r="P26" s="197">
        <v>1.07</v>
      </c>
      <c r="Q26" s="197">
        <v>3.23</v>
      </c>
      <c r="R26" s="197">
        <v>7.21</v>
      </c>
      <c r="S26" s="197">
        <v>4.2300000000000004</v>
      </c>
      <c r="T26" s="197">
        <v>0</v>
      </c>
      <c r="U26" s="197">
        <v>1.8</v>
      </c>
      <c r="V26" s="197">
        <v>0.12</v>
      </c>
      <c r="W26" s="197">
        <v>0.31</v>
      </c>
      <c r="X26" s="197">
        <v>1.53</v>
      </c>
      <c r="Y26" s="197">
        <v>0</v>
      </c>
      <c r="Z26" s="197">
        <v>1.68</v>
      </c>
      <c r="AA26" s="197">
        <v>0.77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20.93</v>
      </c>
      <c r="AH26" s="197">
        <v>0</v>
      </c>
      <c r="AI26" s="197">
        <v>10.6</v>
      </c>
      <c r="AJ26" s="197">
        <v>0</v>
      </c>
      <c r="AK26" s="197">
        <v>10.97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19.329999999999998</v>
      </c>
      <c r="H27" s="197">
        <v>0</v>
      </c>
      <c r="I27" s="197">
        <v>0</v>
      </c>
      <c r="J27" s="197">
        <v>25.56</v>
      </c>
      <c r="K27" s="197">
        <v>9.36</v>
      </c>
      <c r="L27" s="197">
        <v>375.58</v>
      </c>
      <c r="M27" s="197">
        <v>0.75</v>
      </c>
      <c r="N27" s="197">
        <v>0.6</v>
      </c>
      <c r="O27" s="197">
        <v>0</v>
      </c>
      <c r="P27" s="197">
        <v>1.07</v>
      </c>
      <c r="Q27" s="197">
        <v>3.23</v>
      </c>
      <c r="R27" s="197">
        <v>7.21</v>
      </c>
      <c r="S27" s="197">
        <v>4.2300000000000004</v>
      </c>
      <c r="T27" s="197">
        <v>0</v>
      </c>
      <c r="U27" s="197">
        <v>1.8</v>
      </c>
      <c r="V27" s="197">
        <v>0.12</v>
      </c>
      <c r="W27" s="197">
        <v>0.31</v>
      </c>
      <c r="X27" s="197">
        <v>1.53</v>
      </c>
      <c r="Y27" s="197">
        <v>0</v>
      </c>
      <c r="Z27" s="197">
        <v>1.68</v>
      </c>
      <c r="AA27" s="197">
        <v>0.76</v>
      </c>
      <c r="AB27" s="197">
        <v>0</v>
      </c>
      <c r="AC27" s="197">
        <v>1.26</v>
      </c>
      <c r="AD27" s="197">
        <v>8.9</v>
      </c>
      <c r="AE27" s="197">
        <v>0</v>
      </c>
      <c r="AF27" s="197">
        <v>0</v>
      </c>
      <c r="AG27" s="197">
        <v>20.93</v>
      </c>
      <c r="AH27" s="197">
        <v>0</v>
      </c>
      <c r="AI27" s="197">
        <v>10.6</v>
      </c>
      <c r="AJ27" s="197">
        <v>0</v>
      </c>
      <c r="AK27" s="197">
        <v>10.97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19.329999999999998</v>
      </c>
      <c r="H28" s="197">
        <v>0</v>
      </c>
      <c r="I28" s="197">
        <v>0</v>
      </c>
      <c r="J28" s="197">
        <v>25.56</v>
      </c>
      <c r="K28" s="197">
        <v>9.36</v>
      </c>
      <c r="L28" s="197">
        <v>375.58</v>
      </c>
      <c r="M28" s="197">
        <v>0.75</v>
      </c>
      <c r="N28" s="197">
        <v>0.6</v>
      </c>
      <c r="O28" s="197">
        <v>0</v>
      </c>
      <c r="P28" s="197">
        <v>1.07</v>
      </c>
      <c r="Q28" s="197">
        <v>3.23</v>
      </c>
      <c r="R28" s="197">
        <v>7.21</v>
      </c>
      <c r="S28" s="197">
        <v>4.2300000000000004</v>
      </c>
      <c r="T28" s="197">
        <v>0</v>
      </c>
      <c r="U28" s="197">
        <v>1.8</v>
      </c>
      <c r="V28" s="197">
        <v>0.12</v>
      </c>
      <c r="W28" s="197">
        <v>0.31</v>
      </c>
      <c r="X28" s="197">
        <v>1.53</v>
      </c>
      <c r="Y28" s="197">
        <v>0</v>
      </c>
      <c r="Z28" s="197">
        <v>1.68</v>
      </c>
      <c r="AA28" s="197">
        <v>0.76</v>
      </c>
      <c r="AB28" s="197">
        <v>0</v>
      </c>
      <c r="AC28" s="197">
        <v>1.26</v>
      </c>
      <c r="AD28" s="197">
        <v>8.9</v>
      </c>
      <c r="AE28" s="197">
        <v>0</v>
      </c>
      <c r="AF28" s="197">
        <v>0</v>
      </c>
      <c r="AG28" s="197">
        <v>20.350000000000001</v>
      </c>
      <c r="AH28" s="197">
        <v>0</v>
      </c>
      <c r="AI28" s="197">
        <v>10.6</v>
      </c>
      <c r="AJ28" s="197">
        <v>0</v>
      </c>
      <c r="AK28" s="197">
        <v>10.97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19.329999999999998</v>
      </c>
      <c r="H29" s="197">
        <v>0</v>
      </c>
      <c r="I29" s="197">
        <v>0</v>
      </c>
      <c r="J29" s="197">
        <v>25.56</v>
      </c>
      <c r="K29" s="197">
        <v>1.05</v>
      </c>
      <c r="L29" s="197">
        <v>323.18</v>
      </c>
      <c r="M29" s="197">
        <v>0.75</v>
      </c>
      <c r="N29" s="197">
        <v>0.6</v>
      </c>
      <c r="O29" s="197">
        <v>0</v>
      </c>
      <c r="P29" s="197">
        <v>1.07</v>
      </c>
      <c r="Q29" s="197">
        <v>0</v>
      </c>
      <c r="R29" s="197">
        <v>7.21</v>
      </c>
      <c r="S29" s="197">
        <v>4.25</v>
      </c>
      <c r="T29" s="197">
        <v>0</v>
      </c>
      <c r="U29" s="197">
        <v>1.81</v>
      </c>
      <c r="V29" s="197">
        <v>0.12</v>
      </c>
      <c r="W29" s="197">
        <v>0.31</v>
      </c>
      <c r="X29" s="197">
        <v>1.53</v>
      </c>
      <c r="Y29" s="197">
        <v>0</v>
      </c>
      <c r="Z29" s="197">
        <v>1.68</v>
      </c>
      <c r="AA29" s="197">
        <v>0.76</v>
      </c>
      <c r="AB29" s="197">
        <v>0</v>
      </c>
      <c r="AC29" s="197">
        <v>1.26</v>
      </c>
      <c r="AD29" s="197">
        <v>8.9</v>
      </c>
      <c r="AE29" s="197">
        <v>0</v>
      </c>
      <c r="AF29" s="197">
        <v>0</v>
      </c>
      <c r="AG29" s="197">
        <v>20.350000000000001</v>
      </c>
      <c r="AH29" s="197">
        <v>0</v>
      </c>
      <c r="AI29" s="197">
        <v>10.6</v>
      </c>
      <c r="AJ29" s="197">
        <v>0</v>
      </c>
      <c r="AK29" s="197">
        <v>10.97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19.329999999999998</v>
      </c>
      <c r="H30" s="197">
        <v>0</v>
      </c>
      <c r="I30" s="197">
        <v>0</v>
      </c>
      <c r="J30" s="197">
        <v>25.56</v>
      </c>
      <c r="K30" s="197">
        <v>0.32</v>
      </c>
      <c r="L30" s="197">
        <v>206.48</v>
      </c>
      <c r="M30" s="197">
        <v>0.75</v>
      </c>
      <c r="N30" s="197">
        <v>0.6</v>
      </c>
      <c r="O30" s="197">
        <v>0</v>
      </c>
      <c r="P30" s="197">
        <v>1.07</v>
      </c>
      <c r="Q30" s="197">
        <v>0</v>
      </c>
      <c r="R30" s="197">
        <v>0.44</v>
      </c>
      <c r="S30" s="197">
        <v>0.27</v>
      </c>
      <c r="T30" s="197">
        <v>0</v>
      </c>
      <c r="U30" s="197">
        <v>1.8</v>
      </c>
      <c r="V30" s="197">
        <v>0.12</v>
      </c>
      <c r="W30" s="197">
        <v>0.31</v>
      </c>
      <c r="X30" s="197">
        <v>1.53</v>
      </c>
      <c r="Y30" s="197">
        <v>0</v>
      </c>
      <c r="Z30" s="197">
        <v>1.68</v>
      </c>
      <c r="AA30" s="197">
        <v>0.76</v>
      </c>
      <c r="AB30" s="197">
        <v>0</v>
      </c>
      <c r="AC30" s="197">
        <v>1.26</v>
      </c>
      <c r="AD30" s="197">
        <v>8.9</v>
      </c>
      <c r="AE30" s="197">
        <v>0</v>
      </c>
      <c r="AF30" s="197">
        <v>0</v>
      </c>
      <c r="AG30" s="197">
        <v>20.350000000000001</v>
      </c>
      <c r="AH30" s="197">
        <v>0</v>
      </c>
      <c r="AI30" s="197">
        <v>10.6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19.329999999999998</v>
      </c>
      <c r="H31" s="197">
        <v>0</v>
      </c>
      <c r="I31" s="197">
        <v>0</v>
      </c>
      <c r="J31" s="197">
        <v>25.56</v>
      </c>
      <c r="K31" s="197">
        <v>0.32</v>
      </c>
      <c r="L31" s="197">
        <v>211.98</v>
      </c>
      <c r="M31" s="197">
        <v>0.75</v>
      </c>
      <c r="N31" s="197">
        <v>0.6</v>
      </c>
      <c r="O31" s="197">
        <v>0</v>
      </c>
      <c r="P31" s="197">
        <v>1.07</v>
      </c>
      <c r="Q31" s="197">
        <v>0</v>
      </c>
      <c r="R31" s="197">
        <v>0.44</v>
      </c>
      <c r="S31" s="197">
        <v>4.24</v>
      </c>
      <c r="T31" s="197">
        <v>0</v>
      </c>
      <c r="U31" s="197">
        <v>1.8</v>
      </c>
      <c r="V31" s="197">
        <v>0.12</v>
      </c>
      <c r="W31" s="197">
        <v>0.31</v>
      </c>
      <c r="X31" s="197">
        <v>1.53</v>
      </c>
      <c r="Y31" s="197">
        <v>0</v>
      </c>
      <c r="Z31" s="197">
        <v>1.68</v>
      </c>
      <c r="AA31" s="197">
        <v>0.76</v>
      </c>
      <c r="AB31" s="197">
        <v>0</v>
      </c>
      <c r="AC31" s="197">
        <v>1.26</v>
      </c>
      <c r="AD31" s="197">
        <v>8.9</v>
      </c>
      <c r="AE31" s="197">
        <v>0</v>
      </c>
      <c r="AF31" s="197">
        <v>0</v>
      </c>
      <c r="AG31" s="197">
        <v>20.350000000000001</v>
      </c>
      <c r="AH31" s="197">
        <v>0</v>
      </c>
      <c r="AI31" s="197">
        <v>10.6</v>
      </c>
      <c r="AJ31" s="197">
        <v>0</v>
      </c>
      <c r="AK31" s="197">
        <v>10.97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19.329999999999998</v>
      </c>
      <c r="H32" s="197">
        <v>0</v>
      </c>
      <c r="I32" s="197">
        <v>0</v>
      </c>
      <c r="J32" s="197">
        <v>25.56</v>
      </c>
      <c r="K32" s="197">
        <v>0</v>
      </c>
      <c r="L32" s="197">
        <v>274.25</v>
      </c>
      <c r="M32" s="197">
        <v>0.75</v>
      </c>
      <c r="N32" s="197">
        <v>0.6</v>
      </c>
      <c r="O32" s="197">
        <v>0</v>
      </c>
      <c r="P32" s="197">
        <v>1.07</v>
      </c>
      <c r="Q32" s="197">
        <v>0.09</v>
      </c>
      <c r="R32" s="197">
        <v>0.44</v>
      </c>
      <c r="S32" s="197">
        <v>4.2300000000000004</v>
      </c>
      <c r="T32" s="197">
        <v>0</v>
      </c>
      <c r="U32" s="197">
        <v>1.8</v>
      </c>
      <c r="V32" s="197">
        <v>0.12</v>
      </c>
      <c r="W32" s="197">
        <v>0.31</v>
      </c>
      <c r="X32" s="197">
        <v>1.53</v>
      </c>
      <c r="Y32" s="197">
        <v>0</v>
      </c>
      <c r="Z32" s="197">
        <v>1.68</v>
      </c>
      <c r="AA32" s="197">
        <v>0.76</v>
      </c>
      <c r="AB32" s="197">
        <v>0</v>
      </c>
      <c r="AC32" s="197">
        <v>1.26</v>
      </c>
      <c r="AD32" s="197">
        <v>8.9</v>
      </c>
      <c r="AE32" s="197">
        <v>0</v>
      </c>
      <c r="AF32" s="197">
        <v>0</v>
      </c>
      <c r="AG32" s="197">
        <v>20.350000000000001</v>
      </c>
      <c r="AH32" s="197">
        <v>0</v>
      </c>
      <c r="AI32" s="197">
        <v>10.6</v>
      </c>
      <c r="AJ32" s="197">
        <v>0</v>
      </c>
      <c r="AK32" s="197">
        <v>10.97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19.329999999999998</v>
      </c>
      <c r="H33" s="197">
        <v>0</v>
      </c>
      <c r="I33" s="197">
        <v>0</v>
      </c>
      <c r="J33" s="197">
        <v>25.56</v>
      </c>
      <c r="K33" s="197">
        <v>0.39</v>
      </c>
      <c r="L33" s="197">
        <v>375.58</v>
      </c>
      <c r="M33" s="197">
        <v>0.75</v>
      </c>
      <c r="N33" s="197">
        <v>0.6</v>
      </c>
      <c r="O33" s="197">
        <v>0</v>
      </c>
      <c r="P33" s="197">
        <v>1.07</v>
      </c>
      <c r="Q33" s="197">
        <v>0.1</v>
      </c>
      <c r="R33" s="197">
        <v>0.44</v>
      </c>
      <c r="S33" s="197">
        <v>4.2300000000000004</v>
      </c>
      <c r="T33" s="197">
        <v>0</v>
      </c>
      <c r="U33" s="197">
        <v>1.8</v>
      </c>
      <c r="V33" s="197">
        <v>0.12</v>
      </c>
      <c r="W33" s="197">
        <v>1.42</v>
      </c>
      <c r="X33" s="197">
        <v>1.53</v>
      </c>
      <c r="Y33" s="197">
        <v>0</v>
      </c>
      <c r="Z33" s="197">
        <v>1.68</v>
      </c>
      <c r="AA33" s="197">
        <v>0.76</v>
      </c>
      <c r="AB33" s="197">
        <v>0</v>
      </c>
      <c r="AC33" s="197">
        <v>1.26</v>
      </c>
      <c r="AD33" s="197">
        <v>8.9</v>
      </c>
      <c r="AE33" s="197">
        <v>0</v>
      </c>
      <c r="AF33" s="197">
        <v>0</v>
      </c>
      <c r="AG33" s="197">
        <v>20.350000000000001</v>
      </c>
      <c r="AH33" s="197">
        <v>0</v>
      </c>
      <c r="AI33" s="197">
        <v>10.6</v>
      </c>
      <c r="AJ33" s="197">
        <v>0</v>
      </c>
      <c r="AK33" s="197">
        <v>10.97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19.329999999999998</v>
      </c>
      <c r="H34" s="197">
        <v>0</v>
      </c>
      <c r="I34" s="197">
        <v>0</v>
      </c>
      <c r="J34" s="197">
        <v>25.56</v>
      </c>
      <c r="K34" s="197">
        <v>0.32</v>
      </c>
      <c r="L34" s="197">
        <v>375.58</v>
      </c>
      <c r="M34" s="197">
        <v>0.75</v>
      </c>
      <c r="N34" s="197">
        <v>0.6</v>
      </c>
      <c r="O34" s="197">
        <v>0</v>
      </c>
      <c r="P34" s="197">
        <v>1.07</v>
      </c>
      <c r="Q34" s="197">
        <v>0.1</v>
      </c>
      <c r="R34" s="197">
        <v>0.44</v>
      </c>
      <c r="S34" s="197">
        <v>4.2300000000000004</v>
      </c>
      <c r="T34" s="197">
        <v>0</v>
      </c>
      <c r="U34" s="197">
        <v>1.8</v>
      </c>
      <c r="V34" s="197">
        <v>0.2</v>
      </c>
      <c r="W34" s="197">
        <v>1.98</v>
      </c>
      <c r="X34" s="197">
        <v>1.53</v>
      </c>
      <c r="Y34" s="197">
        <v>0</v>
      </c>
      <c r="Z34" s="197">
        <v>1.68</v>
      </c>
      <c r="AA34" s="197">
        <v>0.76</v>
      </c>
      <c r="AB34" s="197">
        <v>0</v>
      </c>
      <c r="AC34" s="197">
        <v>1.26</v>
      </c>
      <c r="AD34" s="197">
        <v>8.9</v>
      </c>
      <c r="AE34" s="197">
        <v>0</v>
      </c>
      <c r="AF34" s="197">
        <v>0</v>
      </c>
      <c r="AG34" s="197">
        <v>20.350000000000001</v>
      </c>
      <c r="AH34" s="197">
        <v>0</v>
      </c>
      <c r="AI34" s="197">
        <v>10.6</v>
      </c>
      <c r="AJ34" s="197">
        <v>0</v>
      </c>
      <c r="AK34" s="197">
        <v>10.97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19.329999999999998</v>
      </c>
      <c r="H35" s="197">
        <v>0</v>
      </c>
      <c r="I35" s="197">
        <v>0</v>
      </c>
      <c r="J35" s="197">
        <v>25.56</v>
      </c>
      <c r="K35" s="197">
        <v>0.32</v>
      </c>
      <c r="L35" s="197">
        <v>375.58</v>
      </c>
      <c r="M35" s="197">
        <v>0.75</v>
      </c>
      <c r="N35" s="197">
        <v>0.6</v>
      </c>
      <c r="O35" s="197">
        <v>0</v>
      </c>
      <c r="P35" s="197">
        <v>1.07</v>
      </c>
      <c r="Q35" s="197">
        <v>0.1</v>
      </c>
      <c r="R35" s="197">
        <v>7.21</v>
      </c>
      <c r="S35" s="197">
        <v>4.2300000000000004</v>
      </c>
      <c r="T35" s="197">
        <v>0</v>
      </c>
      <c r="U35" s="197">
        <v>1.8</v>
      </c>
      <c r="V35" s="197">
        <v>0.2</v>
      </c>
      <c r="W35" s="197">
        <v>1.98</v>
      </c>
      <c r="X35" s="197">
        <v>1.53</v>
      </c>
      <c r="Y35" s="197">
        <v>0</v>
      </c>
      <c r="Z35" s="197">
        <v>1.68</v>
      </c>
      <c r="AA35" s="197">
        <v>0.77</v>
      </c>
      <c r="AB35" s="197">
        <v>0</v>
      </c>
      <c r="AC35" s="197">
        <v>1.26</v>
      </c>
      <c r="AD35" s="197">
        <v>8.9</v>
      </c>
      <c r="AE35" s="197">
        <v>0</v>
      </c>
      <c r="AF35" s="197">
        <v>0</v>
      </c>
      <c r="AG35" s="197">
        <v>20.350000000000001</v>
      </c>
      <c r="AH35" s="197">
        <v>0</v>
      </c>
      <c r="AI35" s="197">
        <v>10.6</v>
      </c>
      <c r="AJ35" s="197">
        <v>0</v>
      </c>
      <c r="AK35" s="197">
        <v>10.97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19.329999999999998</v>
      </c>
      <c r="H36" s="197">
        <v>0</v>
      </c>
      <c r="I36" s="197">
        <v>0</v>
      </c>
      <c r="J36" s="197">
        <v>25.56</v>
      </c>
      <c r="K36" s="197">
        <v>0.32</v>
      </c>
      <c r="L36" s="197">
        <v>375.58</v>
      </c>
      <c r="M36" s="197">
        <v>0.75</v>
      </c>
      <c r="N36" s="197">
        <v>0.6</v>
      </c>
      <c r="O36" s="197">
        <v>0</v>
      </c>
      <c r="P36" s="197">
        <v>1.07</v>
      </c>
      <c r="Q36" s="197">
        <v>0.1</v>
      </c>
      <c r="R36" s="197">
        <v>7.21</v>
      </c>
      <c r="S36" s="197">
        <v>4.2300000000000004</v>
      </c>
      <c r="T36" s="197">
        <v>0</v>
      </c>
      <c r="U36" s="197">
        <v>1.8</v>
      </c>
      <c r="V36" s="197">
        <v>5.86</v>
      </c>
      <c r="W36" s="197">
        <v>2.35</v>
      </c>
      <c r="X36" s="197">
        <v>1.53</v>
      </c>
      <c r="Y36" s="197">
        <v>0</v>
      </c>
      <c r="Z36" s="197">
        <v>32.57</v>
      </c>
      <c r="AA36" s="197">
        <v>16.899999999999999</v>
      </c>
      <c r="AB36" s="197">
        <v>0</v>
      </c>
      <c r="AC36" s="197">
        <v>1.26</v>
      </c>
      <c r="AD36" s="197">
        <v>8.9</v>
      </c>
      <c r="AE36" s="197">
        <v>0</v>
      </c>
      <c r="AF36" s="197">
        <v>0</v>
      </c>
      <c r="AG36" s="197">
        <v>20.350000000000001</v>
      </c>
      <c r="AH36" s="197">
        <v>0</v>
      </c>
      <c r="AI36" s="197">
        <v>10.6</v>
      </c>
      <c r="AJ36" s="197">
        <v>0</v>
      </c>
      <c r="AK36" s="197">
        <v>10.97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19.329999999999998</v>
      </c>
      <c r="H37" s="197">
        <v>0</v>
      </c>
      <c r="I37" s="197">
        <v>0</v>
      </c>
      <c r="J37" s="197">
        <v>25.56</v>
      </c>
      <c r="K37" s="197">
        <v>0.32</v>
      </c>
      <c r="L37" s="197">
        <v>375.58</v>
      </c>
      <c r="M37" s="197">
        <v>0.75</v>
      </c>
      <c r="N37" s="197">
        <v>0.6</v>
      </c>
      <c r="O37" s="197">
        <v>0</v>
      </c>
      <c r="P37" s="197">
        <v>1.07</v>
      </c>
      <c r="Q37" s="197">
        <v>0.1</v>
      </c>
      <c r="R37" s="197">
        <v>7.21</v>
      </c>
      <c r="S37" s="197">
        <v>4.2300000000000004</v>
      </c>
      <c r="T37" s="197">
        <v>0</v>
      </c>
      <c r="U37" s="197">
        <v>1.8</v>
      </c>
      <c r="V37" s="197">
        <v>5.86</v>
      </c>
      <c r="W37" s="197">
        <v>2.35</v>
      </c>
      <c r="X37" s="197">
        <v>1.53</v>
      </c>
      <c r="Y37" s="197">
        <v>0</v>
      </c>
      <c r="Z37" s="197">
        <v>32.57</v>
      </c>
      <c r="AA37" s="197">
        <v>16.899999999999999</v>
      </c>
      <c r="AB37" s="197">
        <v>0</v>
      </c>
      <c r="AC37" s="197">
        <v>1.26</v>
      </c>
      <c r="AD37" s="197">
        <v>8.9</v>
      </c>
      <c r="AE37" s="197">
        <v>0</v>
      </c>
      <c r="AF37" s="197">
        <v>0</v>
      </c>
      <c r="AG37" s="197">
        <v>20.350000000000001</v>
      </c>
      <c r="AH37" s="197">
        <v>0</v>
      </c>
      <c r="AI37" s="197">
        <v>10.6</v>
      </c>
      <c r="AJ37" s="197">
        <v>0</v>
      </c>
      <c r="AK37" s="197">
        <v>10.97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19.329999999999998</v>
      </c>
      <c r="H38" s="197">
        <v>0</v>
      </c>
      <c r="I38" s="197">
        <v>0</v>
      </c>
      <c r="J38" s="197">
        <v>25.56</v>
      </c>
      <c r="K38" s="197">
        <v>0.32</v>
      </c>
      <c r="L38" s="197">
        <v>375.58</v>
      </c>
      <c r="M38" s="197">
        <v>0.75</v>
      </c>
      <c r="N38" s="197">
        <v>0.6</v>
      </c>
      <c r="O38" s="197">
        <v>0</v>
      </c>
      <c r="P38" s="197">
        <v>1.07</v>
      </c>
      <c r="Q38" s="197">
        <v>0.1</v>
      </c>
      <c r="R38" s="197">
        <v>7.21</v>
      </c>
      <c r="S38" s="197">
        <v>4.2300000000000004</v>
      </c>
      <c r="T38" s="197">
        <v>0</v>
      </c>
      <c r="U38" s="197">
        <v>1.8</v>
      </c>
      <c r="V38" s="197">
        <v>5.86</v>
      </c>
      <c r="W38" s="197">
        <v>2.72</v>
      </c>
      <c r="X38" s="197">
        <v>1.53</v>
      </c>
      <c r="Y38" s="197">
        <v>0</v>
      </c>
      <c r="Z38" s="197">
        <v>32.57</v>
      </c>
      <c r="AA38" s="197">
        <v>16.899999999999999</v>
      </c>
      <c r="AB38" s="197">
        <v>0</v>
      </c>
      <c r="AC38" s="197">
        <v>1.26</v>
      </c>
      <c r="AD38" s="197">
        <v>8.9</v>
      </c>
      <c r="AE38" s="197">
        <v>0</v>
      </c>
      <c r="AF38" s="197">
        <v>0</v>
      </c>
      <c r="AG38" s="197">
        <v>20.350000000000001</v>
      </c>
      <c r="AH38" s="197">
        <v>0</v>
      </c>
      <c r="AI38" s="197">
        <v>10.6</v>
      </c>
      <c r="AJ38" s="197">
        <v>0</v>
      </c>
      <c r="AK38" s="197">
        <v>10.97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19.329999999999998</v>
      </c>
      <c r="H39" s="197">
        <v>0</v>
      </c>
      <c r="I39" s="197">
        <v>0</v>
      </c>
      <c r="J39" s="197">
        <v>25.39</v>
      </c>
      <c r="K39" s="197">
        <v>0.32</v>
      </c>
      <c r="L39" s="197">
        <v>375.58</v>
      </c>
      <c r="M39" s="197">
        <v>0.75</v>
      </c>
      <c r="N39" s="197">
        <v>0.6</v>
      </c>
      <c r="O39" s="197">
        <v>0</v>
      </c>
      <c r="P39" s="197">
        <v>1.07</v>
      </c>
      <c r="Q39" s="197">
        <v>0.1</v>
      </c>
      <c r="R39" s="197">
        <v>7.21</v>
      </c>
      <c r="S39" s="197">
        <v>4.2300000000000004</v>
      </c>
      <c r="T39" s="197">
        <v>0</v>
      </c>
      <c r="U39" s="197">
        <v>1.8</v>
      </c>
      <c r="V39" s="197">
        <v>5.86</v>
      </c>
      <c r="W39" s="197">
        <v>1.92</v>
      </c>
      <c r="X39" s="197">
        <v>1.53</v>
      </c>
      <c r="Y39" s="197">
        <v>0</v>
      </c>
      <c r="Z39" s="197">
        <v>25.96</v>
      </c>
      <c r="AA39" s="197">
        <v>16.899999999999999</v>
      </c>
      <c r="AB39" s="197">
        <v>0</v>
      </c>
      <c r="AC39" s="197">
        <v>1.26</v>
      </c>
      <c r="AD39" s="197">
        <v>8.9</v>
      </c>
      <c r="AE39" s="197">
        <v>0</v>
      </c>
      <c r="AF39" s="197">
        <v>0</v>
      </c>
      <c r="AG39" s="197">
        <v>20.93</v>
      </c>
      <c r="AH39" s="197">
        <v>0</v>
      </c>
      <c r="AI39" s="197">
        <v>10.6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19.329999999999998</v>
      </c>
      <c r="H40" s="197">
        <v>0</v>
      </c>
      <c r="I40" s="197">
        <v>0</v>
      </c>
      <c r="J40" s="197">
        <v>25.39</v>
      </c>
      <c r="K40" s="197">
        <v>0.85</v>
      </c>
      <c r="L40" s="197">
        <v>375.58</v>
      </c>
      <c r="M40" s="197">
        <v>0.75</v>
      </c>
      <c r="N40" s="197">
        <v>0.6</v>
      </c>
      <c r="O40" s="197">
        <v>0</v>
      </c>
      <c r="P40" s="197">
        <v>1.07</v>
      </c>
      <c r="Q40" s="197">
        <v>0.1</v>
      </c>
      <c r="R40" s="197">
        <v>7.21</v>
      </c>
      <c r="S40" s="197">
        <v>4.2300000000000004</v>
      </c>
      <c r="T40" s="197">
        <v>0</v>
      </c>
      <c r="U40" s="197">
        <v>1.8</v>
      </c>
      <c r="V40" s="197">
        <v>5.86</v>
      </c>
      <c r="W40" s="197">
        <v>1.92</v>
      </c>
      <c r="X40" s="197">
        <v>1.53</v>
      </c>
      <c r="Y40" s="197">
        <v>0</v>
      </c>
      <c r="Z40" s="197">
        <v>25.96</v>
      </c>
      <c r="AA40" s="197">
        <v>16.899999999999999</v>
      </c>
      <c r="AB40" s="197">
        <v>0</v>
      </c>
      <c r="AC40" s="197">
        <v>2.27</v>
      </c>
      <c r="AD40" s="197">
        <v>8.9</v>
      </c>
      <c r="AE40" s="197">
        <v>0</v>
      </c>
      <c r="AF40" s="197">
        <v>0</v>
      </c>
      <c r="AG40" s="197">
        <v>20.93</v>
      </c>
      <c r="AH40" s="197">
        <v>0</v>
      </c>
      <c r="AI40" s="197">
        <v>10.6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19.329999999999998</v>
      </c>
      <c r="H41" s="197">
        <v>0</v>
      </c>
      <c r="I41" s="197">
        <v>0</v>
      </c>
      <c r="J41" s="197">
        <v>25.39</v>
      </c>
      <c r="K41" s="197">
        <v>0.32</v>
      </c>
      <c r="L41" s="197">
        <v>375.58</v>
      </c>
      <c r="M41" s="197">
        <v>0.75</v>
      </c>
      <c r="N41" s="197">
        <v>0.6</v>
      </c>
      <c r="O41" s="197">
        <v>0</v>
      </c>
      <c r="P41" s="197">
        <v>1.07</v>
      </c>
      <c r="Q41" s="197">
        <v>0.1</v>
      </c>
      <c r="R41" s="197">
        <v>7.21</v>
      </c>
      <c r="S41" s="197">
        <v>4.2300000000000004</v>
      </c>
      <c r="T41" s="197">
        <v>0</v>
      </c>
      <c r="U41" s="197">
        <v>1.8</v>
      </c>
      <c r="V41" s="197">
        <v>0.2</v>
      </c>
      <c r="W41" s="197">
        <v>1.92</v>
      </c>
      <c r="X41" s="197">
        <v>1.53</v>
      </c>
      <c r="Y41" s="197">
        <v>0</v>
      </c>
      <c r="Z41" s="197">
        <v>1.68</v>
      </c>
      <c r="AA41" s="197">
        <v>0.77</v>
      </c>
      <c r="AB41" s="197">
        <v>0</v>
      </c>
      <c r="AC41" s="197">
        <v>2.27</v>
      </c>
      <c r="AD41" s="197">
        <v>8.9</v>
      </c>
      <c r="AE41" s="197">
        <v>0</v>
      </c>
      <c r="AF41" s="197">
        <v>0</v>
      </c>
      <c r="AG41" s="197">
        <v>20.93</v>
      </c>
      <c r="AH41" s="197">
        <v>0</v>
      </c>
      <c r="AI41" s="197">
        <v>10.6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19.329999999999998</v>
      </c>
      <c r="H42" s="197">
        <v>0</v>
      </c>
      <c r="I42" s="197">
        <v>0</v>
      </c>
      <c r="J42" s="197">
        <v>25.39</v>
      </c>
      <c r="K42" s="197">
        <v>0.32</v>
      </c>
      <c r="L42" s="197">
        <v>334.99</v>
      </c>
      <c r="M42" s="197">
        <v>0.75</v>
      </c>
      <c r="N42" s="197">
        <v>0.6</v>
      </c>
      <c r="O42" s="197">
        <v>0</v>
      </c>
      <c r="P42" s="197">
        <v>1.07</v>
      </c>
      <c r="Q42" s="197">
        <v>0.79</v>
      </c>
      <c r="R42" s="197">
        <v>0.44</v>
      </c>
      <c r="S42" s="197">
        <v>4.2300000000000004</v>
      </c>
      <c r="T42" s="197">
        <v>0</v>
      </c>
      <c r="U42" s="197">
        <v>1.8</v>
      </c>
      <c r="V42" s="197">
        <v>0.2</v>
      </c>
      <c r="W42" s="197">
        <v>2.2999999999999998</v>
      </c>
      <c r="X42" s="197">
        <v>1.53</v>
      </c>
      <c r="Y42" s="197">
        <v>0</v>
      </c>
      <c r="Z42" s="197">
        <v>1.68</v>
      </c>
      <c r="AA42" s="197">
        <v>0.77</v>
      </c>
      <c r="AB42" s="197">
        <v>0</v>
      </c>
      <c r="AC42" s="197">
        <v>2.27</v>
      </c>
      <c r="AD42" s="197">
        <v>8.9</v>
      </c>
      <c r="AE42" s="197">
        <v>0</v>
      </c>
      <c r="AF42" s="197">
        <v>0</v>
      </c>
      <c r="AG42" s="197">
        <v>20.93</v>
      </c>
      <c r="AH42" s="197">
        <v>0</v>
      </c>
      <c r="AI42" s="197">
        <v>10.6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19.329999999999998</v>
      </c>
      <c r="H43" s="197">
        <v>0</v>
      </c>
      <c r="I43" s="197">
        <v>0</v>
      </c>
      <c r="J43" s="197">
        <v>25.39</v>
      </c>
      <c r="K43" s="197">
        <v>0.32</v>
      </c>
      <c r="L43" s="197">
        <v>284.75</v>
      </c>
      <c r="M43" s="197">
        <v>0.75</v>
      </c>
      <c r="N43" s="197">
        <v>0.6</v>
      </c>
      <c r="O43" s="197">
        <v>0</v>
      </c>
      <c r="P43" s="197">
        <v>1.07</v>
      </c>
      <c r="Q43" s="197">
        <v>0.79</v>
      </c>
      <c r="R43" s="197">
        <v>0.44</v>
      </c>
      <c r="S43" s="197">
        <v>4.2300000000000004</v>
      </c>
      <c r="T43" s="197">
        <v>0</v>
      </c>
      <c r="U43" s="197">
        <v>1.8</v>
      </c>
      <c r="V43" s="197">
        <v>0.2</v>
      </c>
      <c r="W43" s="197">
        <v>2.2999999999999998</v>
      </c>
      <c r="X43" s="197">
        <v>1.53</v>
      </c>
      <c r="Y43" s="197">
        <v>0</v>
      </c>
      <c r="Z43" s="197">
        <v>1.68</v>
      </c>
      <c r="AA43" s="197">
        <v>0.65</v>
      </c>
      <c r="AB43" s="197">
        <v>0</v>
      </c>
      <c r="AC43" s="197">
        <v>2.27</v>
      </c>
      <c r="AD43" s="197">
        <v>8.9</v>
      </c>
      <c r="AE43" s="197">
        <v>0</v>
      </c>
      <c r="AF43" s="197">
        <v>0</v>
      </c>
      <c r="AG43" s="197">
        <v>21.32</v>
      </c>
      <c r="AH43" s="197">
        <v>0</v>
      </c>
      <c r="AI43" s="197">
        <v>10.6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19.329999999999998</v>
      </c>
      <c r="H44" s="197">
        <v>0</v>
      </c>
      <c r="I44" s="197">
        <v>0</v>
      </c>
      <c r="J44" s="197">
        <v>25.39</v>
      </c>
      <c r="K44" s="197">
        <v>0.32</v>
      </c>
      <c r="L44" s="197">
        <v>255.76</v>
      </c>
      <c r="M44" s="197">
        <v>0.75</v>
      </c>
      <c r="N44" s="197">
        <v>0.6</v>
      </c>
      <c r="O44" s="197">
        <v>0</v>
      </c>
      <c r="P44" s="197">
        <v>1.07</v>
      </c>
      <c r="Q44" s="197">
        <v>0.79</v>
      </c>
      <c r="R44" s="197">
        <v>0.44</v>
      </c>
      <c r="S44" s="197">
        <v>4.2300000000000004</v>
      </c>
      <c r="T44" s="197">
        <v>0</v>
      </c>
      <c r="U44" s="197">
        <v>1.8</v>
      </c>
      <c r="V44" s="197">
        <v>0.2</v>
      </c>
      <c r="W44" s="197">
        <v>2.67</v>
      </c>
      <c r="X44" s="197">
        <v>1.53</v>
      </c>
      <c r="Y44" s="197">
        <v>0</v>
      </c>
      <c r="Z44" s="197">
        <v>1.68</v>
      </c>
      <c r="AA44" s="197">
        <v>0.65</v>
      </c>
      <c r="AB44" s="197">
        <v>0</v>
      </c>
      <c r="AC44" s="197">
        <v>1.9</v>
      </c>
      <c r="AD44" s="197">
        <v>8.9</v>
      </c>
      <c r="AE44" s="197">
        <v>0</v>
      </c>
      <c r="AF44" s="197">
        <v>0</v>
      </c>
      <c r="AG44" s="197">
        <v>21.32</v>
      </c>
      <c r="AH44" s="197">
        <v>0</v>
      </c>
      <c r="AI44" s="197">
        <v>10.6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19.329999999999998</v>
      </c>
      <c r="H45" s="197">
        <v>0</v>
      </c>
      <c r="I45" s="197">
        <v>0</v>
      </c>
      <c r="J45" s="197">
        <v>25.39</v>
      </c>
      <c r="K45" s="197">
        <v>0.32</v>
      </c>
      <c r="L45" s="197">
        <v>266.39</v>
      </c>
      <c r="M45" s="197">
        <v>0.75</v>
      </c>
      <c r="N45" s="197">
        <v>0.6</v>
      </c>
      <c r="O45" s="197">
        <v>0</v>
      </c>
      <c r="P45" s="197">
        <v>1.07</v>
      </c>
      <c r="Q45" s="197">
        <v>1.22</v>
      </c>
      <c r="R45" s="197">
        <v>0.44</v>
      </c>
      <c r="S45" s="197">
        <v>4.2300000000000004</v>
      </c>
      <c r="T45" s="197">
        <v>0</v>
      </c>
      <c r="U45" s="197">
        <v>1.8</v>
      </c>
      <c r="V45" s="197">
        <v>0.2</v>
      </c>
      <c r="W45" s="197">
        <v>2.67</v>
      </c>
      <c r="X45" s="197">
        <v>1.53</v>
      </c>
      <c r="Y45" s="197">
        <v>0</v>
      </c>
      <c r="Z45" s="197">
        <v>1.68</v>
      </c>
      <c r="AA45" s="197">
        <v>0.76</v>
      </c>
      <c r="AB45" s="197">
        <v>0</v>
      </c>
      <c r="AC45" s="197">
        <v>1.9</v>
      </c>
      <c r="AD45" s="197">
        <v>8.9</v>
      </c>
      <c r="AE45" s="197">
        <v>0</v>
      </c>
      <c r="AF45" s="197">
        <v>0</v>
      </c>
      <c r="AG45" s="197">
        <v>21.32</v>
      </c>
      <c r="AH45" s="197">
        <v>0</v>
      </c>
      <c r="AI45" s="197">
        <v>10.6</v>
      </c>
      <c r="AJ45" s="197">
        <v>0</v>
      </c>
      <c r="AK45" s="197">
        <v>10.89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19.329999999999998</v>
      </c>
      <c r="H46" s="197">
        <v>0</v>
      </c>
      <c r="I46" s="197">
        <v>0</v>
      </c>
      <c r="J46" s="197">
        <v>25.39</v>
      </c>
      <c r="K46" s="197">
        <v>0.32</v>
      </c>
      <c r="L46" s="197">
        <v>248.03</v>
      </c>
      <c r="M46" s="197">
        <v>0.75</v>
      </c>
      <c r="N46" s="197">
        <v>0.6</v>
      </c>
      <c r="O46" s="197">
        <v>0</v>
      </c>
      <c r="P46" s="197">
        <v>1.07</v>
      </c>
      <c r="Q46" s="197">
        <v>1.83</v>
      </c>
      <c r="R46" s="197">
        <v>0.44</v>
      </c>
      <c r="S46" s="197">
        <v>4.2300000000000004</v>
      </c>
      <c r="T46" s="197">
        <v>0</v>
      </c>
      <c r="U46" s="197">
        <v>1.8</v>
      </c>
      <c r="V46" s="197">
        <v>0.2</v>
      </c>
      <c r="W46" s="197">
        <v>3.04</v>
      </c>
      <c r="X46" s="197">
        <v>1.53</v>
      </c>
      <c r="Y46" s="197">
        <v>0</v>
      </c>
      <c r="Z46" s="197">
        <v>1.68</v>
      </c>
      <c r="AA46" s="197">
        <v>0.76</v>
      </c>
      <c r="AB46" s="197">
        <v>0</v>
      </c>
      <c r="AC46" s="197">
        <v>1.9</v>
      </c>
      <c r="AD46" s="197">
        <v>8.9</v>
      </c>
      <c r="AE46" s="197">
        <v>0</v>
      </c>
      <c r="AF46" s="197">
        <v>0</v>
      </c>
      <c r="AG46" s="197">
        <v>21.32</v>
      </c>
      <c r="AH46" s="197">
        <v>0</v>
      </c>
      <c r="AI46" s="197">
        <v>10.6</v>
      </c>
      <c r="AJ46" s="197">
        <v>0</v>
      </c>
      <c r="AK46" s="197">
        <v>10.89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19.329999999999998</v>
      </c>
      <c r="H47" s="197">
        <v>0</v>
      </c>
      <c r="I47" s="197">
        <v>0</v>
      </c>
      <c r="J47" s="197">
        <v>25.39</v>
      </c>
      <c r="K47" s="197">
        <v>0.32</v>
      </c>
      <c r="L47" s="197">
        <v>203.58</v>
      </c>
      <c r="M47" s="197">
        <v>0.75</v>
      </c>
      <c r="N47" s="197">
        <v>0.6</v>
      </c>
      <c r="O47" s="197">
        <v>0</v>
      </c>
      <c r="P47" s="197">
        <v>1.07</v>
      </c>
      <c r="Q47" s="197">
        <v>0.18</v>
      </c>
      <c r="R47" s="197">
        <v>0.44</v>
      </c>
      <c r="S47" s="197">
        <v>0.27</v>
      </c>
      <c r="T47" s="197">
        <v>0</v>
      </c>
      <c r="U47" s="197">
        <v>1.8</v>
      </c>
      <c r="V47" s="197">
        <v>0.2</v>
      </c>
      <c r="W47" s="197">
        <v>3.04</v>
      </c>
      <c r="X47" s="197">
        <v>1.53</v>
      </c>
      <c r="Y47" s="197">
        <v>0</v>
      </c>
      <c r="Z47" s="197">
        <v>1.68</v>
      </c>
      <c r="AA47" s="197">
        <v>0.76</v>
      </c>
      <c r="AB47" s="197">
        <v>0</v>
      </c>
      <c r="AC47" s="197">
        <v>1.9</v>
      </c>
      <c r="AD47" s="197">
        <v>8.9</v>
      </c>
      <c r="AE47" s="197">
        <v>0</v>
      </c>
      <c r="AF47" s="197">
        <v>0</v>
      </c>
      <c r="AG47" s="197">
        <v>21.32</v>
      </c>
      <c r="AH47" s="197">
        <v>0</v>
      </c>
      <c r="AI47" s="197">
        <v>10.6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19.329999999999998</v>
      </c>
      <c r="H48" s="197">
        <v>0</v>
      </c>
      <c r="I48" s="197">
        <v>0</v>
      </c>
      <c r="J48" s="197">
        <v>25.39</v>
      </c>
      <c r="K48" s="197">
        <v>0.32</v>
      </c>
      <c r="L48" s="197">
        <v>203.58</v>
      </c>
      <c r="M48" s="197">
        <v>0.75</v>
      </c>
      <c r="N48" s="197">
        <v>0.6</v>
      </c>
      <c r="O48" s="197">
        <v>0</v>
      </c>
      <c r="P48" s="197">
        <v>1.07</v>
      </c>
      <c r="Q48" s="197">
        <v>0.2</v>
      </c>
      <c r="R48" s="197">
        <v>0.44</v>
      </c>
      <c r="S48" s="197">
        <v>0.27</v>
      </c>
      <c r="T48" s="197">
        <v>0</v>
      </c>
      <c r="U48" s="197">
        <v>1.8</v>
      </c>
      <c r="V48" s="197">
        <v>0.2</v>
      </c>
      <c r="W48" s="197">
        <v>3.22</v>
      </c>
      <c r="X48" s="197">
        <v>1.53</v>
      </c>
      <c r="Y48" s="197">
        <v>0</v>
      </c>
      <c r="Z48" s="197">
        <v>1.68</v>
      </c>
      <c r="AA48" s="197">
        <v>0.76</v>
      </c>
      <c r="AB48" s="197">
        <v>0</v>
      </c>
      <c r="AC48" s="197">
        <v>1.9</v>
      </c>
      <c r="AD48" s="197">
        <v>8.9</v>
      </c>
      <c r="AE48" s="197">
        <v>0</v>
      </c>
      <c r="AF48" s="197">
        <v>0</v>
      </c>
      <c r="AG48" s="197">
        <v>21.32</v>
      </c>
      <c r="AH48" s="197">
        <v>0</v>
      </c>
      <c r="AI48" s="197">
        <v>10.6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19.329999999999998</v>
      </c>
      <c r="H49" s="197">
        <v>0</v>
      </c>
      <c r="I49" s="197">
        <v>0</v>
      </c>
      <c r="J49" s="197">
        <v>25.39</v>
      </c>
      <c r="K49" s="197">
        <v>0.32</v>
      </c>
      <c r="L49" s="197">
        <v>203.58</v>
      </c>
      <c r="M49" s="197">
        <v>0.75</v>
      </c>
      <c r="N49" s="197">
        <v>0.6</v>
      </c>
      <c r="O49" s="197">
        <v>0</v>
      </c>
      <c r="P49" s="197">
        <v>1.07</v>
      </c>
      <c r="Q49" s="197">
        <v>0.2</v>
      </c>
      <c r="R49" s="197">
        <v>0.44</v>
      </c>
      <c r="S49" s="197">
        <v>0.27</v>
      </c>
      <c r="T49" s="197">
        <v>0</v>
      </c>
      <c r="U49" s="197">
        <v>1.8</v>
      </c>
      <c r="V49" s="197">
        <v>0</v>
      </c>
      <c r="W49" s="197">
        <v>3.22</v>
      </c>
      <c r="X49" s="197">
        <v>1.53</v>
      </c>
      <c r="Y49" s="197">
        <v>0</v>
      </c>
      <c r="Z49" s="197">
        <v>1.68</v>
      </c>
      <c r="AA49" s="197">
        <v>0.76</v>
      </c>
      <c r="AB49" s="197">
        <v>0</v>
      </c>
      <c r="AC49" s="197">
        <v>1.9</v>
      </c>
      <c r="AD49" s="197">
        <v>8.9</v>
      </c>
      <c r="AE49" s="197">
        <v>0</v>
      </c>
      <c r="AF49" s="197">
        <v>0</v>
      </c>
      <c r="AG49" s="197">
        <v>21.32</v>
      </c>
      <c r="AH49" s="197">
        <v>0</v>
      </c>
      <c r="AI49" s="197">
        <v>10.6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19.329999999999998</v>
      </c>
      <c r="H50" s="197">
        <v>0</v>
      </c>
      <c r="I50" s="197">
        <v>0</v>
      </c>
      <c r="J50" s="197">
        <v>25.39</v>
      </c>
      <c r="K50" s="197">
        <v>0.32</v>
      </c>
      <c r="L50" s="197">
        <v>203.58</v>
      </c>
      <c r="M50" s="197">
        <v>0.75</v>
      </c>
      <c r="N50" s="197">
        <v>0.6</v>
      </c>
      <c r="O50" s="197">
        <v>0</v>
      </c>
      <c r="P50" s="197">
        <v>1.07</v>
      </c>
      <c r="Q50" s="197">
        <v>0.2</v>
      </c>
      <c r="R50" s="197">
        <v>0.44</v>
      </c>
      <c r="S50" s="197">
        <v>0.27</v>
      </c>
      <c r="T50" s="197">
        <v>0</v>
      </c>
      <c r="U50" s="197">
        <v>1.8</v>
      </c>
      <c r="V50" s="197">
        <v>0</v>
      </c>
      <c r="W50" s="197">
        <v>3.22</v>
      </c>
      <c r="X50" s="197">
        <v>1.53</v>
      </c>
      <c r="Y50" s="197">
        <v>0</v>
      </c>
      <c r="Z50" s="197">
        <v>1.68</v>
      </c>
      <c r="AA50" s="197">
        <v>0.76</v>
      </c>
      <c r="AB50" s="197">
        <v>0</v>
      </c>
      <c r="AC50" s="197">
        <v>2.27</v>
      </c>
      <c r="AD50" s="197">
        <v>8.9</v>
      </c>
      <c r="AE50" s="197">
        <v>0</v>
      </c>
      <c r="AF50" s="197">
        <v>0</v>
      </c>
      <c r="AG50" s="197">
        <v>21.32</v>
      </c>
      <c r="AH50" s="197">
        <v>0</v>
      </c>
      <c r="AI50" s="197">
        <v>10.6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19.329999999999998</v>
      </c>
      <c r="H51" s="197">
        <v>0</v>
      </c>
      <c r="I51" s="197">
        <v>0</v>
      </c>
      <c r="J51" s="197">
        <v>25.39</v>
      </c>
      <c r="K51" s="197">
        <v>0.32</v>
      </c>
      <c r="L51" s="197">
        <v>203.58</v>
      </c>
      <c r="M51" s="197">
        <v>0.75</v>
      </c>
      <c r="N51" s="197">
        <v>0.6</v>
      </c>
      <c r="O51" s="197">
        <v>0</v>
      </c>
      <c r="P51" s="197">
        <v>1.07</v>
      </c>
      <c r="Q51" s="197">
        <v>0.2</v>
      </c>
      <c r="R51" s="197">
        <v>0.44</v>
      </c>
      <c r="S51" s="197">
        <v>0.27</v>
      </c>
      <c r="T51" s="197">
        <v>0</v>
      </c>
      <c r="U51" s="197">
        <v>1.8</v>
      </c>
      <c r="V51" s="197">
        <v>0</v>
      </c>
      <c r="W51" s="197">
        <v>3.22</v>
      </c>
      <c r="X51" s="197">
        <v>1.53</v>
      </c>
      <c r="Y51" s="197">
        <v>0</v>
      </c>
      <c r="Z51" s="197">
        <v>1.68</v>
      </c>
      <c r="AA51" s="197">
        <v>0.76</v>
      </c>
      <c r="AB51" s="197">
        <v>0</v>
      </c>
      <c r="AC51" s="197">
        <v>2.27</v>
      </c>
      <c r="AD51" s="197">
        <v>8.9</v>
      </c>
      <c r="AE51" s="197">
        <v>0</v>
      </c>
      <c r="AF51" s="197">
        <v>0</v>
      </c>
      <c r="AG51" s="197">
        <v>21.32</v>
      </c>
      <c r="AH51" s="197">
        <v>0</v>
      </c>
      <c r="AI51" s="197">
        <v>10.6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19.329999999999998</v>
      </c>
      <c r="H52" s="197">
        <v>0</v>
      </c>
      <c r="I52" s="197">
        <v>0</v>
      </c>
      <c r="J52" s="197">
        <v>25.39</v>
      </c>
      <c r="K52" s="197">
        <v>0.32</v>
      </c>
      <c r="L52" s="197">
        <v>203.58</v>
      </c>
      <c r="M52" s="197">
        <v>0.75</v>
      </c>
      <c r="N52" s="197">
        <v>0.6</v>
      </c>
      <c r="O52" s="197">
        <v>0</v>
      </c>
      <c r="P52" s="197">
        <v>1.07</v>
      </c>
      <c r="Q52" s="197">
        <v>0.2</v>
      </c>
      <c r="R52" s="197">
        <v>0.44</v>
      </c>
      <c r="S52" s="197">
        <v>0.27</v>
      </c>
      <c r="T52" s="197">
        <v>0</v>
      </c>
      <c r="U52" s="197">
        <v>1.8</v>
      </c>
      <c r="V52" s="197">
        <v>0</v>
      </c>
      <c r="W52" s="197">
        <v>3.22</v>
      </c>
      <c r="X52" s="197">
        <v>1.53</v>
      </c>
      <c r="Y52" s="197">
        <v>0</v>
      </c>
      <c r="Z52" s="197">
        <v>1.68</v>
      </c>
      <c r="AA52" s="197">
        <v>0.76</v>
      </c>
      <c r="AB52" s="197">
        <v>0</v>
      </c>
      <c r="AC52" s="197">
        <v>2.27</v>
      </c>
      <c r="AD52" s="197">
        <v>8.9</v>
      </c>
      <c r="AE52" s="197">
        <v>0</v>
      </c>
      <c r="AF52" s="197">
        <v>0</v>
      </c>
      <c r="AG52" s="197">
        <v>21.32</v>
      </c>
      <c r="AH52" s="197">
        <v>0</v>
      </c>
      <c r="AI52" s="197">
        <v>10.6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19.329999999999998</v>
      </c>
      <c r="H53" s="197">
        <v>0</v>
      </c>
      <c r="I53" s="197">
        <v>0</v>
      </c>
      <c r="J53" s="197">
        <v>25.39</v>
      </c>
      <c r="K53" s="197">
        <v>0.32</v>
      </c>
      <c r="L53" s="197">
        <v>203.58</v>
      </c>
      <c r="M53" s="197">
        <v>0.75</v>
      </c>
      <c r="N53" s="197">
        <v>0.6</v>
      </c>
      <c r="O53" s="197">
        <v>0</v>
      </c>
      <c r="P53" s="197">
        <v>1.07</v>
      </c>
      <c r="Q53" s="197">
        <v>0.2</v>
      </c>
      <c r="R53" s="197">
        <v>0.44</v>
      </c>
      <c r="S53" s="197">
        <v>0.27</v>
      </c>
      <c r="T53" s="197">
        <v>0</v>
      </c>
      <c r="U53" s="197">
        <v>1.8</v>
      </c>
      <c r="V53" s="197">
        <v>0.12</v>
      </c>
      <c r="W53" s="197">
        <v>3.22</v>
      </c>
      <c r="X53" s="197">
        <v>1.53</v>
      </c>
      <c r="Y53" s="197">
        <v>0</v>
      </c>
      <c r="Z53" s="197">
        <v>1.68</v>
      </c>
      <c r="AA53" s="197">
        <v>0.76</v>
      </c>
      <c r="AB53" s="197">
        <v>0</v>
      </c>
      <c r="AC53" s="197">
        <v>2.27</v>
      </c>
      <c r="AD53" s="197">
        <v>8.9</v>
      </c>
      <c r="AE53" s="197">
        <v>0</v>
      </c>
      <c r="AF53" s="197">
        <v>0</v>
      </c>
      <c r="AG53" s="197">
        <v>21.32</v>
      </c>
      <c r="AH53" s="197">
        <v>0</v>
      </c>
      <c r="AI53" s="197">
        <v>10.6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19.329999999999998</v>
      </c>
      <c r="H54" s="197">
        <v>0</v>
      </c>
      <c r="I54" s="197">
        <v>0</v>
      </c>
      <c r="J54" s="197">
        <v>25.39</v>
      </c>
      <c r="K54" s="197">
        <v>0.32</v>
      </c>
      <c r="L54" s="197">
        <v>203.58</v>
      </c>
      <c r="M54" s="197">
        <v>0.75</v>
      </c>
      <c r="N54" s="197">
        <v>0.6</v>
      </c>
      <c r="O54" s="197">
        <v>0</v>
      </c>
      <c r="P54" s="197">
        <v>1.07</v>
      </c>
      <c r="Q54" s="197">
        <v>0.2</v>
      </c>
      <c r="R54" s="197">
        <v>0.44</v>
      </c>
      <c r="S54" s="197">
        <v>0.27</v>
      </c>
      <c r="T54" s="197">
        <v>0</v>
      </c>
      <c r="U54" s="197">
        <v>1.8</v>
      </c>
      <c r="V54" s="197">
        <v>0.12</v>
      </c>
      <c r="W54" s="197">
        <v>3.22</v>
      </c>
      <c r="X54" s="197">
        <v>1.53</v>
      </c>
      <c r="Y54" s="197">
        <v>0</v>
      </c>
      <c r="Z54" s="197">
        <v>1.68</v>
      </c>
      <c r="AA54" s="197">
        <v>0.76</v>
      </c>
      <c r="AB54" s="197">
        <v>0</v>
      </c>
      <c r="AC54" s="197">
        <v>2.27</v>
      </c>
      <c r="AD54" s="197">
        <v>8.9</v>
      </c>
      <c r="AE54" s="197">
        <v>0</v>
      </c>
      <c r="AF54" s="197">
        <v>0</v>
      </c>
      <c r="AG54" s="197">
        <v>21.32</v>
      </c>
      <c r="AH54" s="197">
        <v>0</v>
      </c>
      <c r="AI54" s="197">
        <v>10.6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19.329999999999998</v>
      </c>
      <c r="H55" s="197">
        <v>0</v>
      </c>
      <c r="I55" s="197">
        <v>0</v>
      </c>
      <c r="J55" s="197">
        <v>25.39</v>
      </c>
      <c r="K55" s="197">
        <v>9.36</v>
      </c>
      <c r="L55" s="197">
        <v>271.22000000000003</v>
      </c>
      <c r="M55" s="197">
        <v>0.75</v>
      </c>
      <c r="N55" s="197">
        <v>0.6</v>
      </c>
      <c r="O55" s="197">
        <v>0</v>
      </c>
      <c r="P55" s="197">
        <v>1.07</v>
      </c>
      <c r="Q55" s="197">
        <v>6.13</v>
      </c>
      <c r="R55" s="197">
        <v>13.01</v>
      </c>
      <c r="S55" s="197">
        <v>7.11</v>
      </c>
      <c r="T55" s="197">
        <v>0</v>
      </c>
      <c r="U55" s="197">
        <v>1.8</v>
      </c>
      <c r="V55" s="197">
        <v>0.12</v>
      </c>
      <c r="W55" s="197">
        <v>3.22</v>
      </c>
      <c r="X55" s="197">
        <v>1.53</v>
      </c>
      <c r="Y55" s="197">
        <v>0</v>
      </c>
      <c r="Z55" s="197">
        <v>1.68</v>
      </c>
      <c r="AA55" s="197">
        <v>0.76</v>
      </c>
      <c r="AB55" s="197">
        <v>0</v>
      </c>
      <c r="AC55" s="197">
        <v>2.69</v>
      </c>
      <c r="AD55" s="197">
        <v>8.9</v>
      </c>
      <c r="AE55" s="197">
        <v>0</v>
      </c>
      <c r="AF55" s="197">
        <v>0</v>
      </c>
      <c r="AG55" s="197">
        <v>21.71</v>
      </c>
      <c r="AH55" s="197">
        <v>0</v>
      </c>
      <c r="AI55" s="197">
        <v>10.6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19.329999999999998</v>
      </c>
      <c r="H56" s="197">
        <v>0</v>
      </c>
      <c r="I56" s="197">
        <v>0</v>
      </c>
      <c r="J56" s="197">
        <v>25.39</v>
      </c>
      <c r="K56" s="197">
        <v>9.36</v>
      </c>
      <c r="L56" s="197">
        <v>271.22000000000003</v>
      </c>
      <c r="M56" s="197">
        <v>0.75</v>
      </c>
      <c r="N56" s="197">
        <v>0.6</v>
      </c>
      <c r="O56" s="197">
        <v>0</v>
      </c>
      <c r="P56" s="197">
        <v>1.07</v>
      </c>
      <c r="Q56" s="197">
        <v>6.13</v>
      </c>
      <c r="R56" s="197">
        <v>13.01</v>
      </c>
      <c r="S56" s="197">
        <v>8.1</v>
      </c>
      <c r="T56" s="197">
        <v>0</v>
      </c>
      <c r="U56" s="197">
        <v>1.8</v>
      </c>
      <c r="V56" s="197">
        <v>0.12</v>
      </c>
      <c r="W56" s="197">
        <v>3.22</v>
      </c>
      <c r="X56" s="197">
        <v>1.53</v>
      </c>
      <c r="Y56" s="197">
        <v>0</v>
      </c>
      <c r="Z56" s="197">
        <v>1.68</v>
      </c>
      <c r="AA56" s="197">
        <v>0.76</v>
      </c>
      <c r="AB56" s="197">
        <v>0</v>
      </c>
      <c r="AC56" s="197">
        <v>2.69</v>
      </c>
      <c r="AD56" s="197">
        <v>8.9</v>
      </c>
      <c r="AE56" s="197">
        <v>0</v>
      </c>
      <c r="AF56" s="197">
        <v>0</v>
      </c>
      <c r="AG56" s="197">
        <v>21.71</v>
      </c>
      <c r="AH56" s="197">
        <v>0</v>
      </c>
      <c r="AI56" s="197">
        <v>10.6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19.329999999999998</v>
      </c>
      <c r="H57" s="197">
        <v>0</v>
      </c>
      <c r="I57" s="197">
        <v>0</v>
      </c>
      <c r="J57" s="197">
        <v>25.39</v>
      </c>
      <c r="K57" s="197">
        <v>0.32</v>
      </c>
      <c r="L57" s="197">
        <v>255.22</v>
      </c>
      <c r="M57" s="197">
        <v>0.75</v>
      </c>
      <c r="N57" s="197">
        <v>0.6</v>
      </c>
      <c r="O57" s="197">
        <v>0</v>
      </c>
      <c r="P57" s="197">
        <v>1.07</v>
      </c>
      <c r="Q57" s="197">
        <v>6.13</v>
      </c>
      <c r="R57" s="197">
        <v>0.86</v>
      </c>
      <c r="S57" s="197">
        <v>8.1</v>
      </c>
      <c r="T57" s="197">
        <v>0</v>
      </c>
      <c r="U57" s="197">
        <v>1.8</v>
      </c>
      <c r="V57" s="197">
        <v>0.12</v>
      </c>
      <c r="W57" s="197">
        <v>3.22</v>
      </c>
      <c r="X57" s="197">
        <v>1.53</v>
      </c>
      <c r="Y57" s="197">
        <v>0</v>
      </c>
      <c r="Z57" s="197">
        <v>1.68</v>
      </c>
      <c r="AA57" s="197">
        <v>0.76</v>
      </c>
      <c r="AB57" s="197">
        <v>0</v>
      </c>
      <c r="AC57" s="197">
        <v>2.69</v>
      </c>
      <c r="AD57" s="197">
        <v>8.9</v>
      </c>
      <c r="AE57" s="197">
        <v>0</v>
      </c>
      <c r="AF57" s="197">
        <v>0</v>
      </c>
      <c r="AG57" s="197">
        <v>21.71</v>
      </c>
      <c r="AH57" s="197">
        <v>0</v>
      </c>
      <c r="AI57" s="197">
        <v>10.6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19.329999999999998</v>
      </c>
      <c r="H58" s="197">
        <v>0</v>
      </c>
      <c r="I58" s="197">
        <v>0</v>
      </c>
      <c r="J58" s="197">
        <v>25.39</v>
      </c>
      <c r="K58" s="197">
        <v>0.32</v>
      </c>
      <c r="L58" s="197">
        <v>203.58</v>
      </c>
      <c r="M58" s="197">
        <v>0.75</v>
      </c>
      <c r="N58" s="197">
        <v>0.6</v>
      </c>
      <c r="O58" s="197">
        <v>0</v>
      </c>
      <c r="P58" s="197">
        <v>1.07</v>
      </c>
      <c r="Q58" s="197">
        <v>6.13</v>
      </c>
      <c r="R58" s="197">
        <v>0.44</v>
      </c>
      <c r="S58" s="197">
        <v>8.1</v>
      </c>
      <c r="T58" s="197">
        <v>0</v>
      </c>
      <c r="U58" s="197">
        <v>1.8</v>
      </c>
      <c r="V58" s="197">
        <v>0.12</v>
      </c>
      <c r="W58" s="197">
        <v>3.22</v>
      </c>
      <c r="X58" s="197">
        <v>1.53</v>
      </c>
      <c r="Y58" s="197">
        <v>0</v>
      </c>
      <c r="Z58" s="197">
        <v>1.68</v>
      </c>
      <c r="AA58" s="197">
        <v>0.76</v>
      </c>
      <c r="AB58" s="197">
        <v>0</v>
      </c>
      <c r="AC58" s="197">
        <v>2.69</v>
      </c>
      <c r="AD58" s="197">
        <v>8.9</v>
      </c>
      <c r="AE58" s="197">
        <v>0</v>
      </c>
      <c r="AF58" s="197">
        <v>0</v>
      </c>
      <c r="AG58" s="197">
        <v>21.71</v>
      </c>
      <c r="AH58" s="197">
        <v>0</v>
      </c>
      <c r="AI58" s="197">
        <v>10.6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19.329999999999998</v>
      </c>
      <c r="H59" s="197">
        <v>0</v>
      </c>
      <c r="I59" s="197">
        <v>0</v>
      </c>
      <c r="J59" s="197">
        <v>25.22</v>
      </c>
      <c r="K59" s="197">
        <v>0.32</v>
      </c>
      <c r="L59" s="197">
        <v>180.16</v>
      </c>
      <c r="M59" s="197">
        <v>0.75</v>
      </c>
      <c r="N59" s="197">
        <v>0.6</v>
      </c>
      <c r="O59" s="197">
        <v>0</v>
      </c>
      <c r="P59" s="197">
        <v>1.07</v>
      </c>
      <c r="Q59" s="197">
        <v>1.22</v>
      </c>
      <c r="R59" s="197">
        <v>0.44</v>
      </c>
      <c r="S59" s="197">
        <v>0.27</v>
      </c>
      <c r="T59" s="197">
        <v>0</v>
      </c>
      <c r="U59" s="197">
        <v>1.8</v>
      </c>
      <c r="V59" s="197">
        <v>0.12</v>
      </c>
      <c r="W59" s="197">
        <v>3.22</v>
      </c>
      <c r="X59" s="197">
        <v>1.53</v>
      </c>
      <c r="Y59" s="197">
        <v>0</v>
      </c>
      <c r="Z59" s="197">
        <v>1.68</v>
      </c>
      <c r="AA59" s="197">
        <v>0.76</v>
      </c>
      <c r="AB59" s="197">
        <v>0</v>
      </c>
      <c r="AC59" s="197">
        <v>2.69</v>
      </c>
      <c r="AD59" s="197">
        <v>8.9</v>
      </c>
      <c r="AE59" s="197">
        <v>0</v>
      </c>
      <c r="AF59" s="197">
        <v>0</v>
      </c>
      <c r="AG59" s="197">
        <v>21.71</v>
      </c>
      <c r="AH59" s="197">
        <v>0</v>
      </c>
      <c r="AI59" s="197">
        <v>10.6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19.329999999999998</v>
      </c>
      <c r="H60" s="197">
        <v>0</v>
      </c>
      <c r="I60" s="197">
        <v>0</v>
      </c>
      <c r="J60" s="197">
        <v>25.22</v>
      </c>
      <c r="K60" s="197">
        <v>0.32</v>
      </c>
      <c r="L60" s="197">
        <v>180.16</v>
      </c>
      <c r="M60" s="197">
        <v>0.75</v>
      </c>
      <c r="N60" s="197">
        <v>0.6</v>
      </c>
      <c r="O60" s="197">
        <v>0</v>
      </c>
      <c r="P60" s="197">
        <v>1.07</v>
      </c>
      <c r="Q60" s="197">
        <v>0.2</v>
      </c>
      <c r="R60" s="197">
        <v>0.44</v>
      </c>
      <c r="S60" s="197">
        <v>0.27</v>
      </c>
      <c r="T60" s="197">
        <v>0</v>
      </c>
      <c r="U60" s="197">
        <v>1.8</v>
      </c>
      <c r="V60" s="197">
        <v>0.12</v>
      </c>
      <c r="W60" s="197">
        <v>3.22</v>
      </c>
      <c r="X60" s="197">
        <v>1.53</v>
      </c>
      <c r="Y60" s="197">
        <v>0</v>
      </c>
      <c r="Z60" s="197">
        <v>1.68</v>
      </c>
      <c r="AA60" s="197">
        <v>0.76</v>
      </c>
      <c r="AB60" s="197">
        <v>0</v>
      </c>
      <c r="AC60" s="197">
        <v>2.69</v>
      </c>
      <c r="AD60" s="197">
        <v>8.9</v>
      </c>
      <c r="AE60" s="197">
        <v>0</v>
      </c>
      <c r="AF60" s="197">
        <v>0</v>
      </c>
      <c r="AG60" s="197">
        <v>21.71</v>
      </c>
      <c r="AH60" s="197">
        <v>0</v>
      </c>
      <c r="AI60" s="197">
        <v>10.6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19.329999999999998</v>
      </c>
      <c r="H61" s="197">
        <v>0</v>
      </c>
      <c r="I61" s="197">
        <v>0</v>
      </c>
      <c r="J61" s="197">
        <v>25.22</v>
      </c>
      <c r="K61" s="197">
        <v>0.32</v>
      </c>
      <c r="L61" s="197">
        <v>180.16</v>
      </c>
      <c r="M61" s="197">
        <v>0.75</v>
      </c>
      <c r="N61" s="197">
        <v>0.6</v>
      </c>
      <c r="O61" s="197">
        <v>0</v>
      </c>
      <c r="P61" s="197">
        <v>1.07</v>
      </c>
      <c r="Q61" s="197">
        <v>0.2</v>
      </c>
      <c r="R61" s="197">
        <v>0.44</v>
      </c>
      <c r="S61" s="197">
        <v>0.27</v>
      </c>
      <c r="T61" s="197">
        <v>0</v>
      </c>
      <c r="U61" s="197">
        <v>1.8</v>
      </c>
      <c r="V61" s="197">
        <v>0.12</v>
      </c>
      <c r="W61" s="197">
        <v>3.22</v>
      </c>
      <c r="X61" s="197">
        <v>1.53</v>
      </c>
      <c r="Y61" s="197">
        <v>0</v>
      </c>
      <c r="Z61" s="197">
        <v>1.68</v>
      </c>
      <c r="AA61" s="197">
        <v>0.76</v>
      </c>
      <c r="AB61" s="197">
        <v>0</v>
      </c>
      <c r="AC61" s="197">
        <v>2.69</v>
      </c>
      <c r="AD61" s="197">
        <v>8.9</v>
      </c>
      <c r="AE61" s="197">
        <v>0</v>
      </c>
      <c r="AF61" s="197">
        <v>0</v>
      </c>
      <c r="AG61" s="197">
        <v>21.71</v>
      </c>
      <c r="AH61" s="197">
        <v>0</v>
      </c>
      <c r="AI61" s="197">
        <v>10.6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19.329999999999998</v>
      </c>
      <c r="H62" s="197">
        <v>0</v>
      </c>
      <c r="I62" s="197">
        <v>0</v>
      </c>
      <c r="J62" s="197">
        <v>25.22</v>
      </c>
      <c r="K62" s="197">
        <v>0.7</v>
      </c>
      <c r="L62" s="197">
        <v>180.16</v>
      </c>
      <c r="M62" s="197">
        <v>0.75</v>
      </c>
      <c r="N62" s="197">
        <v>0.6</v>
      </c>
      <c r="O62" s="197">
        <v>0</v>
      </c>
      <c r="P62" s="197">
        <v>1.07</v>
      </c>
      <c r="Q62" s="197">
        <v>0.2</v>
      </c>
      <c r="R62" s="197">
        <v>0.44</v>
      </c>
      <c r="S62" s="197">
        <v>0.27</v>
      </c>
      <c r="T62" s="197">
        <v>0</v>
      </c>
      <c r="U62" s="197">
        <v>1.8</v>
      </c>
      <c r="V62" s="197">
        <v>0.12</v>
      </c>
      <c r="W62" s="197">
        <v>3.22</v>
      </c>
      <c r="X62" s="197">
        <v>1.53</v>
      </c>
      <c r="Y62" s="197">
        <v>0</v>
      </c>
      <c r="Z62" s="197">
        <v>1.68</v>
      </c>
      <c r="AA62" s="197">
        <v>0.76</v>
      </c>
      <c r="AB62" s="197">
        <v>0</v>
      </c>
      <c r="AC62" s="197">
        <v>2.69</v>
      </c>
      <c r="AD62" s="197">
        <v>8.9</v>
      </c>
      <c r="AE62" s="197">
        <v>0</v>
      </c>
      <c r="AF62" s="197">
        <v>0</v>
      </c>
      <c r="AG62" s="197">
        <v>21.71</v>
      </c>
      <c r="AH62" s="197">
        <v>0</v>
      </c>
      <c r="AI62" s="197">
        <v>10.6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19.329999999999998</v>
      </c>
      <c r="H63" s="197">
        <v>0</v>
      </c>
      <c r="I63" s="197">
        <v>0</v>
      </c>
      <c r="J63" s="197">
        <v>25.22</v>
      </c>
      <c r="K63" s="197">
        <v>0.32</v>
      </c>
      <c r="L63" s="197">
        <v>180.16</v>
      </c>
      <c r="M63" s="197">
        <v>0</v>
      </c>
      <c r="N63" s="197">
        <v>0.6</v>
      </c>
      <c r="O63" s="197">
        <v>0</v>
      </c>
      <c r="P63" s="197">
        <v>1.07</v>
      </c>
      <c r="Q63" s="197">
        <v>0.2</v>
      </c>
      <c r="R63" s="197">
        <v>0.44</v>
      </c>
      <c r="S63" s="197">
        <v>0.27</v>
      </c>
      <c r="T63" s="197">
        <v>0</v>
      </c>
      <c r="U63" s="197">
        <v>1.8</v>
      </c>
      <c r="V63" s="197">
        <v>0.12</v>
      </c>
      <c r="W63" s="197">
        <v>3.22</v>
      </c>
      <c r="X63" s="197">
        <v>1.53</v>
      </c>
      <c r="Y63" s="197">
        <v>0</v>
      </c>
      <c r="Z63" s="197">
        <v>1.68</v>
      </c>
      <c r="AA63" s="197">
        <v>0.76</v>
      </c>
      <c r="AB63" s="197">
        <v>0</v>
      </c>
      <c r="AC63" s="197">
        <v>2.27</v>
      </c>
      <c r="AD63" s="197">
        <v>8.9</v>
      </c>
      <c r="AE63" s="197">
        <v>0</v>
      </c>
      <c r="AF63" s="197">
        <v>0</v>
      </c>
      <c r="AG63" s="197">
        <v>21.71</v>
      </c>
      <c r="AH63" s="197">
        <v>0</v>
      </c>
      <c r="AI63" s="197">
        <v>10.6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19.329999999999998</v>
      </c>
      <c r="H64" s="197">
        <v>0</v>
      </c>
      <c r="I64" s="197">
        <v>0</v>
      </c>
      <c r="J64" s="197">
        <v>25.22</v>
      </c>
      <c r="K64" s="197">
        <v>0.32</v>
      </c>
      <c r="L64" s="197">
        <v>180.16</v>
      </c>
      <c r="M64" s="197">
        <v>0</v>
      </c>
      <c r="N64" s="197">
        <v>0.6</v>
      </c>
      <c r="O64" s="197">
        <v>0</v>
      </c>
      <c r="P64" s="197">
        <v>1.07</v>
      </c>
      <c r="Q64" s="197">
        <v>0.2</v>
      </c>
      <c r="R64" s="197">
        <v>0.44</v>
      </c>
      <c r="S64" s="197">
        <v>0.27</v>
      </c>
      <c r="T64" s="197">
        <v>0</v>
      </c>
      <c r="U64" s="197">
        <v>1.8</v>
      </c>
      <c r="V64" s="197">
        <v>0.12</v>
      </c>
      <c r="W64" s="197">
        <v>3.22</v>
      </c>
      <c r="X64" s="197">
        <v>1.53</v>
      </c>
      <c r="Y64" s="197">
        <v>0</v>
      </c>
      <c r="Z64" s="197">
        <v>1.68</v>
      </c>
      <c r="AA64" s="197">
        <v>0.76</v>
      </c>
      <c r="AB64" s="197">
        <v>0</v>
      </c>
      <c r="AC64" s="197">
        <v>2.27</v>
      </c>
      <c r="AD64" s="197">
        <v>8.9</v>
      </c>
      <c r="AE64" s="197">
        <v>0</v>
      </c>
      <c r="AF64" s="197">
        <v>0</v>
      </c>
      <c r="AG64" s="197">
        <v>21.71</v>
      </c>
      <c r="AH64" s="197">
        <v>0</v>
      </c>
      <c r="AI64" s="197">
        <v>10.6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19.329999999999998</v>
      </c>
      <c r="H65" s="197">
        <v>0</v>
      </c>
      <c r="I65" s="197">
        <v>0</v>
      </c>
      <c r="J65" s="197">
        <v>25.22</v>
      </c>
      <c r="K65" s="197">
        <v>0.32</v>
      </c>
      <c r="L65" s="197">
        <v>181.01</v>
      </c>
      <c r="M65" s="197">
        <v>3.1</v>
      </c>
      <c r="N65" s="197">
        <v>0.6</v>
      </c>
      <c r="O65" s="197">
        <v>0</v>
      </c>
      <c r="P65" s="197">
        <v>1.07</v>
      </c>
      <c r="Q65" s="197">
        <v>0.2</v>
      </c>
      <c r="R65" s="197">
        <v>0.44</v>
      </c>
      <c r="S65" s="197">
        <v>0.27</v>
      </c>
      <c r="T65" s="197">
        <v>0</v>
      </c>
      <c r="U65" s="197">
        <v>1.8</v>
      </c>
      <c r="V65" s="197">
        <v>0.12</v>
      </c>
      <c r="W65" s="197">
        <v>3.22</v>
      </c>
      <c r="X65" s="197">
        <v>1.53</v>
      </c>
      <c r="Y65" s="197">
        <v>0</v>
      </c>
      <c r="Z65" s="197">
        <v>1.68</v>
      </c>
      <c r="AA65" s="197">
        <v>0.76</v>
      </c>
      <c r="AB65" s="197">
        <v>0</v>
      </c>
      <c r="AC65" s="197">
        <v>2.27</v>
      </c>
      <c r="AD65" s="197">
        <v>8.9</v>
      </c>
      <c r="AE65" s="197">
        <v>0</v>
      </c>
      <c r="AF65" s="197">
        <v>0</v>
      </c>
      <c r="AG65" s="197">
        <v>21.71</v>
      </c>
      <c r="AH65" s="197">
        <v>0</v>
      </c>
      <c r="AI65" s="197">
        <v>10.6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19.329999999999998</v>
      </c>
      <c r="H66" s="197">
        <v>0</v>
      </c>
      <c r="I66" s="197">
        <v>0</v>
      </c>
      <c r="J66" s="197">
        <v>25.22</v>
      </c>
      <c r="K66" s="197">
        <v>0.32</v>
      </c>
      <c r="L66" s="197">
        <v>181.01</v>
      </c>
      <c r="M66" s="197">
        <v>3.1</v>
      </c>
      <c r="N66" s="197">
        <v>0.6</v>
      </c>
      <c r="O66" s="197">
        <v>0</v>
      </c>
      <c r="P66" s="197">
        <v>1.07</v>
      </c>
      <c r="Q66" s="197">
        <v>0.2</v>
      </c>
      <c r="R66" s="197">
        <v>0.44</v>
      </c>
      <c r="S66" s="197">
        <v>0.27</v>
      </c>
      <c r="T66" s="197">
        <v>0</v>
      </c>
      <c r="U66" s="197">
        <v>1.8</v>
      </c>
      <c r="V66" s="197">
        <v>0.12</v>
      </c>
      <c r="W66" s="197">
        <v>3.22</v>
      </c>
      <c r="X66" s="197">
        <v>1.53</v>
      </c>
      <c r="Y66" s="197">
        <v>0</v>
      </c>
      <c r="Z66" s="197">
        <v>1.68</v>
      </c>
      <c r="AA66" s="197">
        <v>0.76</v>
      </c>
      <c r="AB66" s="197">
        <v>0</v>
      </c>
      <c r="AC66" s="197">
        <v>2.27</v>
      </c>
      <c r="AD66" s="197">
        <v>8.9</v>
      </c>
      <c r="AE66" s="197">
        <v>0</v>
      </c>
      <c r="AF66" s="197">
        <v>0</v>
      </c>
      <c r="AG66" s="197">
        <v>21.71</v>
      </c>
      <c r="AH66" s="197">
        <v>0</v>
      </c>
      <c r="AI66" s="197">
        <v>10.6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19.329999999999998</v>
      </c>
      <c r="H67" s="197">
        <v>0</v>
      </c>
      <c r="I67" s="197">
        <v>0</v>
      </c>
      <c r="J67" s="197">
        <v>25.22</v>
      </c>
      <c r="K67" s="197">
        <v>0.32</v>
      </c>
      <c r="L67" s="197">
        <v>181.26</v>
      </c>
      <c r="M67" s="197">
        <v>1.38</v>
      </c>
      <c r="N67" s="197">
        <v>0.6</v>
      </c>
      <c r="O67" s="197">
        <v>0</v>
      </c>
      <c r="P67" s="197">
        <v>1.07</v>
      </c>
      <c r="Q67" s="197">
        <v>0.24</v>
      </c>
      <c r="R67" s="197">
        <v>0.44</v>
      </c>
      <c r="S67" s="197">
        <v>0.28000000000000003</v>
      </c>
      <c r="T67" s="197">
        <v>0</v>
      </c>
      <c r="U67" s="197">
        <v>1.8</v>
      </c>
      <c r="V67" s="197">
        <v>0.12</v>
      </c>
      <c r="W67" s="197">
        <v>3.22</v>
      </c>
      <c r="X67" s="197">
        <v>1.02</v>
      </c>
      <c r="Y67" s="197">
        <v>0</v>
      </c>
      <c r="Z67" s="197">
        <v>1.68</v>
      </c>
      <c r="AA67" s="197">
        <v>0.76</v>
      </c>
      <c r="AB67" s="197">
        <v>0</v>
      </c>
      <c r="AC67" s="197">
        <v>2.27</v>
      </c>
      <c r="AD67" s="197">
        <v>8.9</v>
      </c>
      <c r="AE67" s="197">
        <v>0</v>
      </c>
      <c r="AF67" s="197">
        <v>0</v>
      </c>
      <c r="AG67" s="197">
        <v>21.71</v>
      </c>
      <c r="AH67" s="197">
        <v>0</v>
      </c>
      <c r="AI67" s="197">
        <v>10.6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19.329999999999998</v>
      </c>
      <c r="H68" s="197">
        <v>0</v>
      </c>
      <c r="I68" s="197">
        <v>0</v>
      </c>
      <c r="J68" s="197">
        <v>25.22</v>
      </c>
      <c r="K68" s="197">
        <v>0.32</v>
      </c>
      <c r="L68" s="197">
        <v>181.26</v>
      </c>
      <c r="M68" s="197">
        <v>0.95</v>
      </c>
      <c r="N68" s="197">
        <v>0.6</v>
      </c>
      <c r="O68" s="197">
        <v>0</v>
      </c>
      <c r="P68" s="197">
        <v>1.07</v>
      </c>
      <c r="Q68" s="197">
        <v>0.2</v>
      </c>
      <c r="R68" s="197">
        <v>0.44</v>
      </c>
      <c r="S68" s="197">
        <v>0.27</v>
      </c>
      <c r="T68" s="197">
        <v>0</v>
      </c>
      <c r="U68" s="197">
        <v>1.8</v>
      </c>
      <c r="V68" s="197">
        <v>0.12</v>
      </c>
      <c r="W68" s="197">
        <v>3.22</v>
      </c>
      <c r="X68" s="197">
        <v>1.02</v>
      </c>
      <c r="Y68" s="197">
        <v>0</v>
      </c>
      <c r="Z68" s="197">
        <v>1.68</v>
      </c>
      <c r="AA68" s="197">
        <v>0.76</v>
      </c>
      <c r="AB68" s="197">
        <v>0</v>
      </c>
      <c r="AC68" s="197">
        <v>2.27</v>
      </c>
      <c r="AD68" s="197">
        <v>8.9</v>
      </c>
      <c r="AE68" s="197">
        <v>0</v>
      </c>
      <c r="AF68" s="197">
        <v>0</v>
      </c>
      <c r="AG68" s="197">
        <v>21.71</v>
      </c>
      <c r="AH68" s="197">
        <v>0</v>
      </c>
      <c r="AI68" s="197">
        <v>10.6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19.329999999999998</v>
      </c>
      <c r="H69" s="197">
        <v>0</v>
      </c>
      <c r="I69" s="197">
        <v>0</v>
      </c>
      <c r="J69" s="197">
        <v>25.22</v>
      </c>
      <c r="K69" s="197">
        <v>0.32</v>
      </c>
      <c r="L69" s="197">
        <v>192.6</v>
      </c>
      <c r="M69" s="197">
        <v>0.95</v>
      </c>
      <c r="N69" s="197">
        <v>0.6</v>
      </c>
      <c r="O69" s="197">
        <v>0</v>
      </c>
      <c r="P69" s="197">
        <v>1.07</v>
      </c>
      <c r="Q69" s="197">
        <v>0.21</v>
      </c>
      <c r="R69" s="197">
        <v>0.44</v>
      </c>
      <c r="S69" s="197">
        <v>0.27</v>
      </c>
      <c r="T69" s="197">
        <v>0</v>
      </c>
      <c r="U69" s="197">
        <v>1.8</v>
      </c>
      <c r="V69" s="197">
        <v>0.12</v>
      </c>
      <c r="W69" s="197">
        <v>3.22</v>
      </c>
      <c r="X69" s="197">
        <v>1.02</v>
      </c>
      <c r="Y69" s="197">
        <v>0</v>
      </c>
      <c r="Z69" s="197">
        <v>1.68</v>
      </c>
      <c r="AA69" s="197">
        <v>0.76</v>
      </c>
      <c r="AB69" s="197">
        <v>0</v>
      </c>
      <c r="AC69" s="197">
        <v>2.27</v>
      </c>
      <c r="AD69" s="197">
        <v>8.9</v>
      </c>
      <c r="AE69" s="197">
        <v>0</v>
      </c>
      <c r="AF69" s="197">
        <v>0</v>
      </c>
      <c r="AG69" s="197">
        <v>21.71</v>
      </c>
      <c r="AH69" s="197">
        <v>0</v>
      </c>
      <c r="AI69" s="197">
        <v>10.6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19.329999999999998</v>
      </c>
      <c r="H70" s="197">
        <v>0</v>
      </c>
      <c r="I70" s="197">
        <v>0</v>
      </c>
      <c r="J70" s="197">
        <v>25.22</v>
      </c>
      <c r="K70" s="197">
        <v>0.32</v>
      </c>
      <c r="L70" s="197">
        <v>192.6</v>
      </c>
      <c r="M70" s="197">
        <v>0.95</v>
      </c>
      <c r="N70" s="197">
        <v>0.6</v>
      </c>
      <c r="O70" s="197">
        <v>0</v>
      </c>
      <c r="P70" s="197">
        <v>1.07</v>
      </c>
      <c r="Q70" s="197">
        <v>0.21</v>
      </c>
      <c r="R70" s="197">
        <v>0.44</v>
      </c>
      <c r="S70" s="197">
        <v>0.27</v>
      </c>
      <c r="T70" s="197">
        <v>0</v>
      </c>
      <c r="U70" s="197">
        <v>1.8</v>
      </c>
      <c r="V70" s="197">
        <v>0.12</v>
      </c>
      <c r="W70" s="197">
        <v>3.22</v>
      </c>
      <c r="X70" s="197">
        <v>1.02</v>
      </c>
      <c r="Y70" s="197">
        <v>0</v>
      </c>
      <c r="Z70" s="197">
        <v>1.68</v>
      </c>
      <c r="AA70" s="197">
        <v>0.76</v>
      </c>
      <c r="AB70" s="197">
        <v>0</v>
      </c>
      <c r="AC70" s="197">
        <v>2.27</v>
      </c>
      <c r="AD70" s="197">
        <v>8.9</v>
      </c>
      <c r="AE70" s="197">
        <v>0</v>
      </c>
      <c r="AF70" s="197">
        <v>0</v>
      </c>
      <c r="AG70" s="197">
        <v>21.71</v>
      </c>
      <c r="AH70" s="197">
        <v>0</v>
      </c>
      <c r="AI70" s="197">
        <v>10.6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19.329999999999998</v>
      </c>
      <c r="H71" s="197">
        <v>0</v>
      </c>
      <c r="I71" s="197">
        <v>0</v>
      </c>
      <c r="J71" s="197">
        <v>25.22</v>
      </c>
      <c r="K71" s="197">
        <v>0.32</v>
      </c>
      <c r="L71" s="197">
        <v>196.94</v>
      </c>
      <c r="M71" s="197">
        <v>0.95</v>
      </c>
      <c r="N71" s="197">
        <v>0.6</v>
      </c>
      <c r="O71" s="197">
        <v>0</v>
      </c>
      <c r="P71" s="197">
        <v>1.07</v>
      </c>
      <c r="Q71" s="197">
        <v>0.21</v>
      </c>
      <c r="R71" s="197">
        <v>0.44</v>
      </c>
      <c r="S71" s="197">
        <v>0.27</v>
      </c>
      <c r="T71" s="197">
        <v>0</v>
      </c>
      <c r="U71" s="197">
        <v>1.8</v>
      </c>
      <c r="V71" s="197">
        <v>0.12</v>
      </c>
      <c r="W71" s="197">
        <v>3.22</v>
      </c>
      <c r="X71" s="197">
        <v>1.02</v>
      </c>
      <c r="Y71" s="197">
        <v>0</v>
      </c>
      <c r="Z71" s="197">
        <v>1.68</v>
      </c>
      <c r="AA71" s="197">
        <v>0.76</v>
      </c>
      <c r="AB71" s="197">
        <v>0</v>
      </c>
      <c r="AC71" s="197">
        <v>2.27</v>
      </c>
      <c r="AD71" s="197">
        <v>8.9</v>
      </c>
      <c r="AE71" s="197">
        <v>0</v>
      </c>
      <c r="AF71" s="197">
        <v>0</v>
      </c>
      <c r="AG71" s="197">
        <v>21.71</v>
      </c>
      <c r="AH71" s="197">
        <v>0</v>
      </c>
      <c r="AI71" s="197">
        <v>10.6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19.329999999999998</v>
      </c>
      <c r="H72" s="197">
        <v>0</v>
      </c>
      <c r="I72" s="197">
        <v>0</v>
      </c>
      <c r="J72" s="197">
        <v>25.22</v>
      </c>
      <c r="K72" s="197">
        <v>0.32</v>
      </c>
      <c r="L72" s="197">
        <v>196.94</v>
      </c>
      <c r="M72" s="197">
        <v>0.95</v>
      </c>
      <c r="N72" s="197">
        <v>0.6</v>
      </c>
      <c r="O72" s="197">
        <v>0</v>
      </c>
      <c r="P72" s="197">
        <v>1.07</v>
      </c>
      <c r="Q72" s="197">
        <v>0.21</v>
      </c>
      <c r="R72" s="197">
        <v>0.44</v>
      </c>
      <c r="S72" s="197">
        <v>0.27</v>
      </c>
      <c r="T72" s="197">
        <v>0</v>
      </c>
      <c r="U72" s="197">
        <v>1.8</v>
      </c>
      <c r="V72" s="197">
        <v>0.1</v>
      </c>
      <c r="W72" s="197">
        <v>3.22</v>
      </c>
      <c r="X72" s="197">
        <v>1.02</v>
      </c>
      <c r="Y72" s="197">
        <v>0</v>
      </c>
      <c r="Z72" s="197">
        <v>1.68</v>
      </c>
      <c r="AA72" s="197">
        <v>0.76</v>
      </c>
      <c r="AB72" s="197">
        <v>0</v>
      </c>
      <c r="AC72" s="197">
        <v>3.1</v>
      </c>
      <c r="AD72" s="197">
        <v>8.9</v>
      </c>
      <c r="AE72" s="197">
        <v>0</v>
      </c>
      <c r="AF72" s="197">
        <v>0</v>
      </c>
      <c r="AG72" s="197">
        <v>21.71</v>
      </c>
      <c r="AH72" s="197">
        <v>0</v>
      </c>
      <c r="AI72" s="197">
        <v>10.6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19.329999999999998</v>
      </c>
      <c r="H73" s="197">
        <v>0</v>
      </c>
      <c r="I73" s="197">
        <v>0</v>
      </c>
      <c r="J73" s="197">
        <v>25.22</v>
      </c>
      <c r="K73" s="197">
        <v>0.32</v>
      </c>
      <c r="L73" s="197">
        <v>198.41</v>
      </c>
      <c r="M73" s="197">
        <v>0.95</v>
      </c>
      <c r="N73" s="197">
        <v>0.6</v>
      </c>
      <c r="O73" s="197">
        <v>0</v>
      </c>
      <c r="P73" s="197">
        <v>1.07</v>
      </c>
      <c r="Q73" s="197">
        <v>0.21</v>
      </c>
      <c r="R73" s="197">
        <v>0.44</v>
      </c>
      <c r="S73" s="197">
        <v>0.27</v>
      </c>
      <c r="T73" s="197">
        <v>0</v>
      </c>
      <c r="U73" s="197">
        <v>1.8</v>
      </c>
      <c r="V73" s="197">
        <v>0.04</v>
      </c>
      <c r="W73" s="197">
        <v>3.22</v>
      </c>
      <c r="X73" s="197">
        <v>1.02</v>
      </c>
      <c r="Y73" s="197">
        <v>0</v>
      </c>
      <c r="Z73" s="197">
        <v>1.68</v>
      </c>
      <c r="AA73" s="197">
        <v>0.76</v>
      </c>
      <c r="AB73" s="197">
        <v>0</v>
      </c>
      <c r="AC73" s="197">
        <v>-4.4000000000000004</v>
      </c>
      <c r="AD73" s="197">
        <v>8.9</v>
      </c>
      <c r="AE73" s="197">
        <v>0</v>
      </c>
      <c r="AF73" s="197">
        <v>0</v>
      </c>
      <c r="AG73" s="197">
        <v>-0.51</v>
      </c>
      <c r="AH73" s="197">
        <v>0</v>
      </c>
      <c r="AI73" s="197">
        <v>10.6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19.329999999999998</v>
      </c>
      <c r="H74" s="197">
        <v>0</v>
      </c>
      <c r="I74" s="197">
        <v>0</v>
      </c>
      <c r="J74" s="197">
        <v>25.22</v>
      </c>
      <c r="K74" s="197">
        <v>0.32</v>
      </c>
      <c r="L74" s="197">
        <v>198.41</v>
      </c>
      <c r="M74" s="197">
        <v>0.95</v>
      </c>
      <c r="N74" s="197">
        <v>0.6</v>
      </c>
      <c r="O74" s="197">
        <v>0</v>
      </c>
      <c r="P74" s="197">
        <v>1.07</v>
      </c>
      <c r="Q74" s="197">
        <v>0.21</v>
      </c>
      <c r="R74" s="197">
        <v>0.44</v>
      </c>
      <c r="S74" s="197">
        <v>0.27</v>
      </c>
      <c r="T74" s="197">
        <v>0</v>
      </c>
      <c r="U74" s="197">
        <v>1.8</v>
      </c>
      <c r="V74" s="197">
        <v>0.04</v>
      </c>
      <c r="W74" s="197">
        <v>3.22</v>
      </c>
      <c r="X74" s="197">
        <v>1.02</v>
      </c>
      <c r="Y74" s="197">
        <v>0</v>
      </c>
      <c r="Z74" s="197">
        <v>1.68</v>
      </c>
      <c r="AA74" s="197">
        <v>0.76</v>
      </c>
      <c r="AB74" s="197">
        <v>0</v>
      </c>
      <c r="AC74" s="197">
        <v>-4.4000000000000004</v>
      </c>
      <c r="AD74" s="197">
        <v>8.9</v>
      </c>
      <c r="AE74" s="197">
        <v>0</v>
      </c>
      <c r="AF74" s="197">
        <v>0</v>
      </c>
      <c r="AG74" s="197">
        <v>-0.51</v>
      </c>
      <c r="AH74" s="197">
        <v>0</v>
      </c>
      <c r="AI74" s="197">
        <v>10.6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19.489999999999998</v>
      </c>
      <c r="H75" s="197">
        <v>0</v>
      </c>
      <c r="I75" s="197">
        <v>0</v>
      </c>
      <c r="J75" s="197">
        <v>25.22</v>
      </c>
      <c r="K75" s="197">
        <v>0.32</v>
      </c>
      <c r="L75" s="197">
        <v>203.57</v>
      </c>
      <c r="M75" s="197">
        <v>0.95</v>
      </c>
      <c r="N75" s="197">
        <v>0.6</v>
      </c>
      <c r="O75" s="197">
        <v>0</v>
      </c>
      <c r="P75" s="197">
        <v>1.07</v>
      </c>
      <c r="Q75" s="197">
        <v>0.21</v>
      </c>
      <c r="R75" s="197">
        <v>0.44</v>
      </c>
      <c r="S75" s="197">
        <v>0.27</v>
      </c>
      <c r="T75" s="197">
        <v>0</v>
      </c>
      <c r="U75" s="197">
        <v>1.8</v>
      </c>
      <c r="V75" s="197">
        <v>0.04</v>
      </c>
      <c r="W75" s="197">
        <v>3.22</v>
      </c>
      <c r="X75" s="197">
        <v>1.02</v>
      </c>
      <c r="Y75" s="197">
        <v>0</v>
      </c>
      <c r="Z75" s="197">
        <v>1.68</v>
      </c>
      <c r="AA75" s="197">
        <v>0.76</v>
      </c>
      <c r="AB75" s="197">
        <v>0</v>
      </c>
      <c r="AC75" s="197">
        <v>-4.4000000000000004</v>
      </c>
      <c r="AD75" s="197">
        <v>8.9</v>
      </c>
      <c r="AE75" s="197">
        <v>0</v>
      </c>
      <c r="AF75" s="197">
        <v>0</v>
      </c>
      <c r="AG75" s="197">
        <v>-6.35</v>
      </c>
      <c r="AH75" s="197">
        <v>0</v>
      </c>
      <c r="AI75" s="197">
        <v>10.6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19.489999999999998</v>
      </c>
      <c r="H76" s="197">
        <v>0</v>
      </c>
      <c r="I76" s="197">
        <v>0</v>
      </c>
      <c r="J76" s="197">
        <v>25.22</v>
      </c>
      <c r="K76" s="197">
        <v>0.32</v>
      </c>
      <c r="L76" s="197">
        <v>203.57</v>
      </c>
      <c r="M76" s="197">
        <v>0.95</v>
      </c>
      <c r="N76" s="197">
        <v>0.6</v>
      </c>
      <c r="O76" s="197">
        <v>0</v>
      </c>
      <c r="P76" s="197">
        <v>1.07</v>
      </c>
      <c r="Q76" s="197">
        <v>0.21</v>
      </c>
      <c r="R76" s="197">
        <v>0.44</v>
      </c>
      <c r="S76" s="197">
        <v>0.27</v>
      </c>
      <c r="T76" s="197">
        <v>0</v>
      </c>
      <c r="U76" s="197">
        <v>1.8</v>
      </c>
      <c r="V76" s="197">
        <v>0.04</v>
      </c>
      <c r="W76" s="197">
        <v>3.22</v>
      </c>
      <c r="X76" s="197">
        <v>1.02</v>
      </c>
      <c r="Y76" s="197">
        <v>0</v>
      </c>
      <c r="Z76" s="197">
        <v>1.68</v>
      </c>
      <c r="AA76" s="197">
        <v>0.76</v>
      </c>
      <c r="AB76" s="197">
        <v>0</v>
      </c>
      <c r="AC76" s="197">
        <v>-4.4000000000000004</v>
      </c>
      <c r="AD76" s="197">
        <v>8.9</v>
      </c>
      <c r="AE76" s="197">
        <v>0</v>
      </c>
      <c r="AF76" s="197">
        <v>0</v>
      </c>
      <c r="AG76" s="197">
        <v>-6.35</v>
      </c>
      <c r="AH76" s="197">
        <v>0</v>
      </c>
      <c r="AI76" s="197">
        <v>10.6</v>
      </c>
      <c r="AJ76" s="197">
        <v>0</v>
      </c>
      <c r="AK76" s="197">
        <v>0.5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19.489999999999998</v>
      </c>
      <c r="H77" s="197">
        <v>0</v>
      </c>
      <c r="I77" s="197">
        <v>0</v>
      </c>
      <c r="J77" s="197">
        <v>25.22</v>
      </c>
      <c r="K77" s="197">
        <v>0.32</v>
      </c>
      <c r="L77" s="197">
        <v>209.5</v>
      </c>
      <c r="M77" s="197">
        <v>0.95</v>
      </c>
      <c r="N77" s="197">
        <v>0.6</v>
      </c>
      <c r="O77" s="197">
        <v>0</v>
      </c>
      <c r="P77" s="197">
        <v>1.07</v>
      </c>
      <c r="Q77" s="197">
        <v>0.21</v>
      </c>
      <c r="R77" s="197">
        <v>0.44</v>
      </c>
      <c r="S77" s="197">
        <v>0.27</v>
      </c>
      <c r="T77" s="197">
        <v>0</v>
      </c>
      <c r="U77" s="197">
        <v>1.8</v>
      </c>
      <c r="V77" s="197">
        <v>0.04</v>
      </c>
      <c r="W77" s="197">
        <v>2.34</v>
      </c>
      <c r="X77" s="197">
        <v>1.02</v>
      </c>
      <c r="Y77" s="197">
        <v>0</v>
      </c>
      <c r="Z77" s="197">
        <v>1.68</v>
      </c>
      <c r="AA77" s="197">
        <v>0.76</v>
      </c>
      <c r="AB77" s="197">
        <v>0</v>
      </c>
      <c r="AC77" s="197">
        <v>-2.7</v>
      </c>
      <c r="AD77" s="197">
        <v>8.9</v>
      </c>
      <c r="AE77" s="197">
        <v>0</v>
      </c>
      <c r="AF77" s="197">
        <v>0</v>
      </c>
      <c r="AG77" s="197">
        <v>-3.52</v>
      </c>
      <c r="AH77" s="197">
        <v>0</v>
      </c>
      <c r="AI77" s="197">
        <v>10.6</v>
      </c>
      <c r="AJ77" s="197">
        <v>0</v>
      </c>
      <c r="AK77" s="197">
        <v>0.5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19.489999999999998</v>
      </c>
      <c r="H78" s="197">
        <v>0</v>
      </c>
      <c r="I78" s="197">
        <v>0</v>
      </c>
      <c r="J78" s="197">
        <v>25.22</v>
      </c>
      <c r="K78" s="197">
        <v>0.32</v>
      </c>
      <c r="L78" s="197">
        <v>209.5</v>
      </c>
      <c r="M78" s="197">
        <v>0.95</v>
      </c>
      <c r="N78" s="197">
        <v>0.6</v>
      </c>
      <c r="O78" s="197">
        <v>0</v>
      </c>
      <c r="P78" s="197">
        <v>1.07</v>
      </c>
      <c r="Q78" s="197">
        <v>0.21</v>
      </c>
      <c r="R78" s="197">
        <v>0.44</v>
      </c>
      <c r="S78" s="197">
        <v>0.27</v>
      </c>
      <c r="T78" s="197">
        <v>0</v>
      </c>
      <c r="U78" s="197">
        <v>1.8</v>
      </c>
      <c r="V78" s="197">
        <v>0.04</v>
      </c>
      <c r="W78" s="197">
        <v>2.34</v>
      </c>
      <c r="X78" s="197">
        <v>1.02</v>
      </c>
      <c r="Y78" s="197">
        <v>0</v>
      </c>
      <c r="Z78" s="197">
        <v>1.68</v>
      </c>
      <c r="AA78" s="197">
        <v>0.76</v>
      </c>
      <c r="AB78" s="197">
        <v>0</v>
      </c>
      <c r="AC78" s="197">
        <v>-2.7</v>
      </c>
      <c r="AD78" s="197">
        <v>8.9</v>
      </c>
      <c r="AE78" s="197">
        <v>0</v>
      </c>
      <c r="AF78" s="197">
        <v>0</v>
      </c>
      <c r="AG78" s="197">
        <v>-3.52</v>
      </c>
      <c r="AH78" s="197">
        <v>0</v>
      </c>
      <c r="AI78" s="197">
        <v>10.6</v>
      </c>
      <c r="AJ78" s="197">
        <v>0</v>
      </c>
      <c r="AK78" s="197">
        <v>0.5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19.489999999999998</v>
      </c>
      <c r="H79" s="197">
        <v>0</v>
      </c>
      <c r="I79" s="197">
        <v>0</v>
      </c>
      <c r="J79" s="197">
        <v>25.22</v>
      </c>
      <c r="K79" s="197">
        <v>0.32</v>
      </c>
      <c r="L79" s="197">
        <v>209.5</v>
      </c>
      <c r="M79" s="197">
        <v>0.95</v>
      </c>
      <c r="N79" s="197">
        <v>0.6</v>
      </c>
      <c r="O79" s="197">
        <v>0</v>
      </c>
      <c r="P79" s="197">
        <v>1.07</v>
      </c>
      <c r="Q79" s="197">
        <v>0.21</v>
      </c>
      <c r="R79" s="197">
        <v>0.44</v>
      </c>
      <c r="S79" s="197">
        <v>0.27</v>
      </c>
      <c r="T79" s="197">
        <v>0</v>
      </c>
      <c r="U79" s="197">
        <v>1.8</v>
      </c>
      <c r="V79" s="197">
        <v>0.04</v>
      </c>
      <c r="W79" s="197">
        <v>2.34</v>
      </c>
      <c r="X79" s="197">
        <v>1.02</v>
      </c>
      <c r="Y79" s="197">
        <v>0</v>
      </c>
      <c r="Z79" s="197">
        <v>1.68</v>
      </c>
      <c r="AA79" s="197">
        <v>0.76</v>
      </c>
      <c r="AB79" s="197">
        <v>0</v>
      </c>
      <c r="AC79" s="197">
        <v>-2.7</v>
      </c>
      <c r="AD79" s="197">
        <v>8.9</v>
      </c>
      <c r="AE79" s="197">
        <v>0</v>
      </c>
      <c r="AF79" s="197">
        <v>0</v>
      </c>
      <c r="AG79" s="197">
        <v>-3.52</v>
      </c>
      <c r="AH79" s="197">
        <v>0</v>
      </c>
      <c r="AI79" s="197">
        <v>10.6</v>
      </c>
      <c r="AJ79" s="197">
        <v>0</v>
      </c>
      <c r="AK79" s="197">
        <v>-10.210000000000001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19.489999999999998</v>
      </c>
      <c r="H80" s="197">
        <v>0</v>
      </c>
      <c r="I80" s="197">
        <v>0</v>
      </c>
      <c r="J80" s="197">
        <v>25.22</v>
      </c>
      <c r="K80" s="197">
        <v>0.32</v>
      </c>
      <c r="L80" s="197">
        <v>209.5</v>
      </c>
      <c r="M80" s="197">
        <v>0.95</v>
      </c>
      <c r="N80" s="197">
        <v>0.6</v>
      </c>
      <c r="O80" s="197">
        <v>0</v>
      </c>
      <c r="P80" s="197">
        <v>1.07</v>
      </c>
      <c r="Q80" s="197">
        <v>0.21</v>
      </c>
      <c r="R80" s="197">
        <v>0.44</v>
      </c>
      <c r="S80" s="197">
        <v>0.27</v>
      </c>
      <c r="T80" s="197">
        <v>0</v>
      </c>
      <c r="U80" s="197">
        <v>1.8</v>
      </c>
      <c r="V80" s="197">
        <v>0.04</v>
      </c>
      <c r="W80" s="197">
        <v>2.34</v>
      </c>
      <c r="X80" s="197">
        <v>1.02</v>
      </c>
      <c r="Y80" s="197">
        <v>0</v>
      </c>
      <c r="Z80" s="197">
        <v>1.68</v>
      </c>
      <c r="AA80" s="197">
        <v>0.76</v>
      </c>
      <c r="AB80" s="197">
        <v>0</v>
      </c>
      <c r="AC80" s="197">
        <v>-2.7</v>
      </c>
      <c r="AD80" s="197">
        <v>8.9</v>
      </c>
      <c r="AE80" s="197">
        <v>0</v>
      </c>
      <c r="AF80" s="197">
        <v>0</v>
      </c>
      <c r="AG80" s="197">
        <v>-3.52</v>
      </c>
      <c r="AH80" s="197">
        <v>0</v>
      </c>
      <c r="AI80" s="197">
        <v>10.6</v>
      </c>
      <c r="AJ80" s="197">
        <v>0</v>
      </c>
      <c r="AK80" s="197">
        <v>-10.210000000000001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19.489999999999998</v>
      </c>
      <c r="H81" s="197">
        <v>0</v>
      </c>
      <c r="I81" s="197">
        <v>0</v>
      </c>
      <c r="J81" s="197">
        <v>25.22</v>
      </c>
      <c r="K81" s="197">
        <v>0.32</v>
      </c>
      <c r="L81" s="197">
        <v>209.5</v>
      </c>
      <c r="M81" s="197">
        <v>0.95</v>
      </c>
      <c r="N81" s="197">
        <v>0.6</v>
      </c>
      <c r="O81" s="197">
        <v>0</v>
      </c>
      <c r="P81" s="197">
        <v>1.07</v>
      </c>
      <c r="Q81" s="197">
        <v>0.21</v>
      </c>
      <c r="R81" s="197">
        <v>0.44</v>
      </c>
      <c r="S81" s="197">
        <v>0.27</v>
      </c>
      <c r="T81" s="197">
        <v>0</v>
      </c>
      <c r="U81" s="197">
        <v>1.8</v>
      </c>
      <c r="V81" s="197">
        <v>0.04</v>
      </c>
      <c r="W81" s="197">
        <v>2.34</v>
      </c>
      <c r="X81" s="197">
        <v>1.02</v>
      </c>
      <c r="Y81" s="197">
        <v>0</v>
      </c>
      <c r="Z81" s="197">
        <v>1.68</v>
      </c>
      <c r="AA81" s="197">
        <v>0.76</v>
      </c>
      <c r="AB81" s="197">
        <v>0</v>
      </c>
      <c r="AC81" s="197">
        <v>0.46</v>
      </c>
      <c r="AD81" s="197">
        <v>8.9</v>
      </c>
      <c r="AE81" s="197">
        <v>0</v>
      </c>
      <c r="AF81" s="197">
        <v>0</v>
      </c>
      <c r="AG81" s="197">
        <v>21.09</v>
      </c>
      <c r="AH81" s="197">
        <v>0</v>
      </c>
      <c r="AI81" s="197">
        <v>10.6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19.489999999999998</v>
      </c>
      <c r="H82" s="197">
        <v>0</v>
      </c>
      <c r="I82" s="197">
        <v>0</v>
      </c>
      <c r="J82" s="197">
        <v>25.22</v>
      </c>
      <c r="K82" s="197">
        <v>0.32</v>
      </c>
      <c r="L82" s="197">
        <v>209.5</v>
      </c>
      <c r="M82" s="197">
        <v>0.95</v>
      </c>
      <c r="N82" s="197">
        <v>0.6</v>
      </c>
      <c r="O82" s="197">
        <v>0</v>
      </c>
      <c r="P82" s="197">
        <v>1.07</v>
      </c>
      <c r="Q82" s="197">
        <v>0.21</v>
      </c>
      <c r="R82" s="197">
        <v>0.44</v>
      </c>
      <c r="S82" s="197">
        <v>0.27</v>
      </c>
      <c r="T82" s="197">
        <v>0</v>
      </c>
      <c r="U82" s="197">
        <v>1.8</v>
      </c>
      <c r="V82" s="197">
        <v>0.04</v>
      </c>
      <c r="W82" s="197">
        <v>2.34</v>
      </c>
      <c r="X82" s="197">
        <v>1.02</v>
      </c>
      <c r="Y82" s="197">
        <v>0</v>
      </c>
      <c r="Z82" s="197">
        <v>1.68</v>
      </c>
      <c r="AA82" s="197">
        <v>0.76</v>
      </c>
      <c r="AB82" s="197">
        <v>0</v>
      </c>
      <c r="AC82" s="197">
        <v>0.46</v>
      </c>
      <c r="AD82" s="197">
        <v>8.9</v>
      </c>
      <c r="AE82" s="197">
        <v>0</v>
      </c>
      <c r="AF82" s="197">
        <v>0</v>
      </c>
      <c r="AG82" s="197">
        <v>21.09</v>
      </c>
      <c r="AH82" s="197">
        <v>0</v>
      </c>
      <c r="AI82" s="197">
        <v>10.6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19.489999999999998</v>
      </c>
      <c r="H83" s="197">
        <v>0</v>
      </c>
      <c r="I83" s="197">
        <v>0</v>
      </c>
      <c r="J83" s="197">
        <v>25.39</v>
      </c>
      <c r="K83" s="197">
        <v>0.32</v>
      </c>
      <c r="L83" s="197">
        <v>188.76</v>
      </c>
      <c r="M83" s="197">
        <v>0.95</v>
      </c>
      <c r="N83" s="197">
        <v>0.6</v>
      </c>
      <c r="O83" s="197">
        <v>0</v>
      </c>
      <c r="P83" s="197">
        <v>1.07</v>
      </c>
      <c r="Q83" s="197">
        <v>0.21</v>
      </c>
      <c r="R83" s="197">
        <v>0.44</v>
      </c>
      <c r="S83" s="197">
        <v>0.27</v>
      </c>
      <c r="T83" s="197">
        <v>0</v>
      </c>
      <c r="U83" s="197">
        <v>1.8</v>
      </c>
      <c r="V83" s="197">
        <v>0.04</v>
      </c>
      <c r="W83" s="197">
        <v>2.34</v>
      </c>
      <c r="X83" s="197">
        <v>1.02</v>
      </c>
      <c r="Y83" s="197">
        <v>0</v>
      </c>
      <c r="Z83" s="197">
        <v>1.68</v>
      </c>
      <c r="AA83" s="197">
        <v>0.76</v>
      </c>
      <c r="AB83" s="197">
        <v>0</v>
      </c>
      <c r="AC83" s="197">
        <v>0.46</v>
      </c>
      <c r="AD83" s="197">
        <v>8.9</v>
      </c>
      <c r="AE83" s="197">
        <v>0</v>
      </c>
      <c r="AF83" s="197">
        <v>0</v>
      </c>
      <c r="AG83" s="197">
        <v>21.09</v>
      </c>
      <c r="AH83" s="197">
        <v>0</v>
      </c>
      <c r="AI83" s="197">
        <v>10.6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19.489999999999998</v>
      </c>
      <c r="H84" s="197">
        <v>0</v>
      </c>
      <c r="I84" s="197">
        <v>0</v>
      </c>
      <c r="J84" s="197">
        <v>25.39</v>
      </c>
      <c r="K84" s="197">
        <v>0.32</v>
      </c>
      <c r="L84" s="197">
        <v>178.39</v>
      </c>
      <c r="M84" s="197">
        <v>0.95</v>
      </c>
      <c r="N84" s="197">
        <v>0.6</v>
      </c>
      <c r="O84" s="197">
        <v>0</v>
      </c>
      <c r="P84" s="197">
        <v>1.07</v>
      </c>
      <c r="Q84" s="197">
        <v>0.21</v>
      </c>
      <c r="R84" s="197">
        <v>0.44</v>
      </c>
      <c r="S84" s="197">
        <v>0.27</v>
      </c>
      <c r="T84" s="197">
        <v>0</v>
      </c>
      <c r="U84" s="197">
        <v>1.8</v>
      </c>
      <c r="V84" s="197">
        <v>0.04</v>
      </c>
      <c r="W84" s="197">
        <v>2.34</v>
      </c>
      <c r="X84" s="197">
        <v>1.02</v>
      </c>
      <c r="Y84" s="197">
        <v>0</v>
      </c>
      <c r="Z84" s="197">
        <v>1.68</v>
      </c>
      <c r="AA84" s="197">
        <v>0.76</v>
      </c>
      <c r="AB84" s="197">
        <v>0</v>
      </c>
      <c r="AC84" s="197">
        <v>0.46</v>
      </c>
      <c r="AD84" s="197">
        <v>8.9</v>
      </c>
      <c r="AE84" s="197">
        <v>0</v>
      </c>
      <c r="AF84" s="197">
        <v>0</v>
      </c>
      <c r="AG84" s="197">
        <v>21.09</v>
      </c>
      <c r="AH84" s="197">
        <v>0</v>
      </c>
      <c r="AI84" s="197">
        <v>10.6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19.489999999999998</v>
      </c>
      <c r="H85" s="197">
        <v>0</v>
      </c>
      <c r="I85" s="197">
        <v>0</v>
      </c>
      <c r="J85" s="197">
        <v>25.39</v>
      </c>
      <c r="K85" s="197">
        <v>0.32</v>
      </c>
      <c r="L85" s="197">
        <v>168.02</v>
      </c>
      <c r="M85" s="197">
        <v>0.95</v>
      </c>
      <c r="N85" s="197">
        <v>0.6</v>
      </c>
      <c r="O85" s="197">
        <v>0</v>
      </c>
      <c r="P85" s="197">
        <v>1.07</v>
      </c>
      <c r="Q85" s="197">
        <v>0.21</v>
      </c>
      <c r="R85" s="197">
        <v>0.44</v>
      </c>
      <c r="S85" s="197">
        <v>0.27</v>
      </c>
      <c r="T85" s="197">
        <v>0</v>
      </c>
      <c r="U85" s="197">
        <v>1.8</v>
      </c>
      <c r="V85" s="197">
        <v>0.04</v>
      </c>
      <c r="W85" s="197">
        <v>2.34</v>
      </c>
      <c r="X85" s="197">
        <v>1.02</v>
      </c>
      <c r="Y85" s="197">
        <v>0</v>
      </c>
      <c r="Z85" s="197">
        <v>1.68</v>
      </c>
      <c r="AA85" s="197">
        <v>0.76</v>
      </c>
      <c r="AB85" s="197">
        <v>0</v>
      </c>
      <c r="AC85" s="197">
        <v>0.46</v>
      </c>
      <c r="AD85" s="197">
        <v>8.9</v>
      </c>
      <c r="AE85" s="197">
        <v>0</v>
      </c>
      <c r="AF85" s="197">
        <v>0</v>
      </c>
      <c r="AG85" s="197">
        <v>21.09</v>
      </c>
      <c r="AH85" s="197">
        <v>0</v>
      </c>
      <c r="AI85" s="197">
        <v>10.6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19.489999999999998</v>
      </c>
      <c r="H86" s="197">
        <v>0</v>
      </c>
      <c r="I86" s="197">
        <v>0</v>
      </c>
      <c r="J86" s="197">
        <v>25.39</v>
      </c>
      <c r="K86" s="197">
        <v>0.32</v>
      </c>
      <c r="L86" s="197">
        <v>168.02</v>
      </c>
      <c r="M86" s="197">
        <v>0.95</v>
      </c>
      <c r="N86" s="197">
        <v>0.6</v>
      </c>
      <c r="O86" s="197">
        <v>0</v>
      </c>
      <c r="P86" s="197">
        <v>1.07</v>
      </c>
      <c r="Q86" s="197">
        <v>0.21</v>
      </c>
      <c r="R86" s="197">
        <v>0.44</v>
      </c>
      <c r="S86" s="197">
        <v>0.27</v>
      </c>
      <c r="T86" s="197">
        <v>0</v>
      </c>
      <c r="U86" s="197">
        <v>1.8</v>
      </c>
      <c r="V86" s="197">
        <v>0.04</v>
      </c>
      <c r="W86" s="197">
        <v>2.34</v>
      </c>
      <c r="X86" s="197">
        <v>1.02</v>
      </c>
      <c r="Y86" s="197">
        <v>0</v>
      </c>
      <c r="Z86" s="197">
        <v>1.68</v>
      </c>
      <c r="AA86" s="197">
        <v>0.76</v>
      </c>
      <c r="AB86" s="197">
        <v>0</v>
      </c>
      <c r="AC86" s="197">
        <v>0.46</v>
      </c>
      <c r="AD86" s="197">
        <v>8.9</v>
      </c>
      <c r="AE86" s="197">
        <v>0</v>
      </c>
      <c r="AF86" s="197">
        <v>0</v>
      </c>
      <c r="AG86" s="197">
        <v>21.09</v>
      </c>
      <c r="AH86" s="197">
        <v>0</v>
      </c>
      <c r="AI86" s="197">
        <v>10.6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19.489999999999998</v>
      </c>
      <c r="H87" s="197">
        <v>0</v>
      </c>
      <c r="I87" s="197">
        <v>0</v>
      </c>
      <c r="J87" s="197">
        <v>25.39</v>
      </c>
      <c r="K87" s="197">
        <v>0.32</v>
      </c>
      <c r="L87" s="197">
        <v>179.62</v>
      </c>
      <c r="M87" s="197">
        <v>0.95</v>
      </c>
      <c r="N87" s="197">
        <v>0.6</v>
      </c>
      <c r="O87" s="197">
        <v>0</v>
      </c>
      <c r="P87" s="197">
        <v>1.07</v>
      </c>
      <c r="Q87" s="197">
        <v>0.21</v>
      </c>
      <c r="R87" s="197">
        <v>0.44</v>
      </c>
      <c r="S87" s="197">
        <v>0.27</v>
      </c>
      <c r="T87" s="197">
        <v>0</v>
      </c>
      <c r="U87" s="197">
        <v>1.8</v>
      </c>
      <c r="V87" s="197">
        <v>0.04</v>
      </c>
      <c r="W87" s="197">
        <v>2.34</v>
      </c>
      <c r="X87" s="197">
        <v>1.02</v>
      </c>
      <c r="Y87" s="197">
        <v>0</v>
      </c>
      <c r="Z87" s="197">
        <v>1.68</v>
      </c>
      <c r="AA87" s="197">
        <v>0.76</v>
      </c>
      <c r="AB87" s="197">
        <v>0</v>
      </c>
      <c r="AC87" s="197">
        <v>0.46</v>
      </c>
      <c r="AD87" s="197">
        <v>8.9</v>
      </c>
      <c r="AE87" s="197">
        <v>0</v>
      </c>
      <c r="AF87" s="197">
        <v>0</v>
      </c>
      <c r="AG87" s="197">
        <v>21.09</v>
      </c>
      <c r="AH87" s="197">
        <v>0</v>
      </c>
      <c r="AI87" s="197">
        <v>10.6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0</v>
      </c>
      <c r="G88" s="197">
        <v>19.489999999999998</v>
      </c>
      <c r="H88" s="197">
        <v>0</v>
      </c>
      <c r="I88" s="197">
        <v>0</v>
      </c>
      <c r="J88" s="197">
        <v>25.39</v>
      </c>
      <c r="K88" s="197">
        <v>0.32</v>
      </c>
      <c r="L88" s="197">
        <v>159.02000000000001</v>
      </c>
      <c r="M88" s="197">
        <v>0.95</v>
      </c>
      <c r="N88" s="197">
        <v>0.6</v>
      </c>
      <c r="O88" s="197">
        <v>0</v>
      </c>
      <c r="P88" s="197">
        <v>1.07</v>
      </c>
      <c r="Q88" s="197">
        <v>0.21</v>
      </c>
      <c r="R88" s="197">
        <v>0.44</v>
      </c>
      <c r="S88" s="197">
        <v>0.27</v>
      </c>
      <c r="T88" s="197">
        <v>0</v>
      </c>
      <c r="U88" s="197">
        <v>1.8</v>
      </c>
      <c r="V88" s="197">
        <v>0.04</v>
      </c>
      <c r="W88" s="197">
        <v>2.34</v>
      </c>
      <c r="X88" s="197">
        <v>1.02</v>
      </c>
      <c r="Y88" s="197">
        <v>0</v>
      </c>
      <c r="Z88" s="197">
        <v>1.68</v>
      </c>
      <c r="AA88" s="197">
        <v>0.76</v>
      </c>
      <c r="AB88" s="197">
        <v>0</v>
      </c>
      <c r="AC88" s="197">
        <v>0.46</v>
      </c>
      <c r="AD88" s="197">
        <v>8.9</v>
      </c>
      <c r="AE88" s="197">
        <v>0</v>
      </c>
      <c r="AF88" s="197">
        <v>0</v>
      </c>
      <c r="AG88" s="197">
        <v>21.09</v>
      </c>
      <c r="AH88" s="197">
        <v>0</v>
      </c>
      <c r="AI88" s="197">
        <v>10.6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0</v>
      </c>
      <c r="G89" s="197">
        <v>19.489999999999998</v>
      </c>
      <c r="H89" s="197">
        <v>0</v>
      </c>
      <c r="I89" s="197">
        <v>0</v>
      </c>
      <c r="J89" s="197">
        <v>25.39</v>
      </c>
      <c r="K89" s="197">
        <v>0.32</v>
      </c>
      <c r="L89" s="197">
        <v>148.66</v>
      </c>
      <c r="M89" s="197">
        <v>0.95</v>
      </c>
      <c r="N89" s="197">
        <v>0.6</v>
      </c>
      <c r="O89" s="197">
        <v>0</v>
      </c>
      <c r="P89" s="197">
        <v>1.07</v>
      </c>
      <c r="Q89" s="197">
        <v>0.21</v>
      </c>
      <c r="R89" s="197">
        <v>0.44</v>
      </c>
      <c r="S89" s="197">
        <v>0.27</v>
      </c>
      <c r="T89" s="197">
        <v>0</v>
      </c>
      <c r="U89" s="197">
        <v>1.8</v>
      </c>
      <c r="V89" s="197">
        <v>0.04</v>
      </c>
      <c r="W89" s="197">
        <v>2.34</v>
      </c>
      <c r="X89" s="197">
        <v>1.02</v>
      </c>
      <c r="Y89" s="197">
        <v>0</v>
      </c>
      <c r="Z89" s="197">
        <v>1.68</v>
      </c>
      <c r="AA89" s="197">
        <v>0.76</v>
      </c>
      <c r="AB89" s="197">
        <v>0</v>
      </c>
      <c r="AC89" s="197">
        <v>0.46</v>
      </c>
      <c r="AD89" s="197">
        <v>8.9</v>
      </c>
      <c r="AE89" s="197">
        <v>0</v>
      </c>
      <c r="AF89" s="197">
        <v>0</v>
      </c>
      <c r="AG89" s="197">
        <v>21.09</v>
      </c>
      <c r="AH89" s="197">
        <v>0</v>
      </c>
      <c r="AI89" s="197">
        <v>10.6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0</v>
      </c>
      <c r="G90" s="197">
        <v>19.489999999999998</v>
      </c>
      <c r="H90" s="197">
        <v>0</v>
      </c>
      <c r="I90" s="197">
        <v>0</v>
      </c>
      <c r="J90" s="197">
        <v>25.39</v>
      </c>
      <c r="K90" s="197">
        <v>0.32</v>
      </c>
      <c r="L90" s="197">
        <v>148.66</v>
      </c>
      <c r="M90" s="197">
        <v>0.95</v>
      </c>
      <c r="N90" s="197">
        <v>0.6</v>
      </c>
      <c r="O90" s="197">
        <v>0</v>
      </c>
      <c r="P90" s="197">
        <v>1.07</v>
      </c>
      <c r="Q90" s="197">
        <v>0.21</v>
      </c>
      <c r="R90" s="197">
        <v>0.44</v>
      </c>
      <c r="S90" s="197">
        <v>0.27</v>
      </c>
      <c r="T90" s="197">
        <v>0</v>
      </c>
      <c r="U90" s="197">
        <v>1.8</v>
      </c>
      <c r="V90" s="197">
        <v>0.04</v>
      </c>
      <c r="W90" s="197">
        <v>2.34</v>
      </c>
      <c r="X90" s="197">
        <v>1.02</v>
      </c>
      <c r="Y90" s="197">
        <v>0</v>
      </c>
      <c r="Z90" s="197">
        <v>1.68</v>
      </c>
      <c r="AA90" s="197">
        <v>0.76</v>
      </c>
      <c r="AB90" s="197">
        <v>0</v>
      </c>
      <c r="AC90" s="197">
        <v>0.46</v>
      </c>
      <c r="AD90" s="197">
        <v>8.9</v>
      </c>
      <c r="AE90" s="197">
        <v>0</v>
      </c>
      <c r="AF90" s="197">
        <v>0</v>
      </c>
      <c r="AG90" s="197">
        <v>21.09</v>
      </c>
      <c r="AH90" s="197">
        <v>0</v>
      </c>
      <c r="AI90" s="197">
        <v>10.6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19.489999999999998</v>
      </c>
      <c r="H91" s="197">
        <v>0</v>
      </c>
      <c r="I91" s="197">
        <v>0</v>
      </c>
      <c r="J91" s="197">
        <v>25.56</v>
      </c>
      <c r="K91" s="197">
        <v>0.32</v>
      </c>
      <c r="L91" s="197">
        <v>203.57</v>
      </c>
      <c r="M91" s="197">
        <v>0.95</v>
      </c>
      <c r="N91" s="197">
        <v>0.6</v>
      </c>
      <c r="O91" s="197">
        <v>0</v>
      </c>
      <c r="P91" s="197">
        <v>1.07</v>
      </c>
      <c r="Q91" s="197">
        <v>0.21</v>
      </c>
      <c r="R91" s="197">
        <v>0.44</v>
      </c>
      <c r="S91" s="197">
        <v>0.27</v>
      </c>
      <c r="T91" s="197">
        <v>0</v>
      </c>
      <c r="U91" s="197">
        <v>1.8</v>
      </c>
      <c r="V91" s="197">
        <v>0.04</v>
      </c>
      <c r="W91" s="197">
        <v>2.34</v>
      </c>
      <c r="X91" s="197">
        <v>1.02</v>
      </c>
      <c r="Y91" s="197">
        <v>0</v>
      </c>
      <c r="Z91" s="197">
        <v>1.68</v>
      </c>
      <c r="AA91" s="197">
        <v>0.76</v>
      </c>
      <c r="AB91" s="197">
        <v>0</v>
      </c>
      <c r="AC91" s="197">
        <v>0.46</v>
      </c>
      <c r="AD91" s="197">
        <v>8.9</v>
      </c>
      <c r="AE91" s="197">
        <v>0</v>
      </c>
      <c r="AF91" s="197">
        <v>0</v>
      </c>
      <c r="AG91" s="197">
        <v>21.09</v>
      </c>
      <c r="AH91" s="197">
        <v>0</v>
      </c>
      <c r="AI91" s="197">
        <v>10.6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19.489999999999998</v>
      </c>
      <c r="H92" s="197">
        <v>0</v>
      </c>
      <c r="I92" s="197">
        <v>0</v>
      </c>
      <c r="J92" s="197">
        <v>25.56</v>
      </c>
      <c r="K92" s="197">
        <v>0.32</v>
      </c>
      <c r="L92" s="197">
        <v>203.57</v>
      </c>
      <c r="M92" s="197">
        <v>0.95</v>
      </c>
      <c r="N92" s="197">
        <v>0.6</v>
      </c>
      <c r="O92" s="197">
        <v>0</v>
      </c>
      <c r="P92" s="197">
        <v>1.07</v>
      </c>
      <c r="Q92" s="197">
        <v>0.21</v>
      </c>
      <c r="R92" s="197">
        <v>0.44</v>
      </c>
      <c r="S92" s="197">
        <v>0.27</v>
      </c>
      <c r="T92" s="197">
        <v>0</v>
      </c>
      <c r="U92" s="197">
        <v>1.8</v>
      </c>
      <c r="V92" s="197">
        <v>0.04</v>
      </c>
      <c r="W92" s="197">
        <v>2.34</v>
      </c>
      <c r="X92" s="197">
        <v>1.02</v>
      </c>
      <c r="Y92" s="197">
        <v>0</v>
      </c>
      <c r="Z92" s="197">
        <v>1.68</v>
      </c>
      <c r="AA92" s="197">
        <v>0.76</v>
      </c>
      <c r="AB92" s="197">
        <v>0</v>
      </c>
      <c r="AC92" s="197">
        <v>0.46</v>
      </c>
      <c r="AD92" s="197">
        <v>8.9</v>
      </c>
      <c r="AE92" s="197">
        <v>0</v>
      </c>
      <c r="AF92" s="197">
        <v>0</v>
      </c>
      <c r="AG92" s="197">
        <v>21.09</v>
      </c>
      <c r="AH92" s="197">
        <v>0</v>
      </c>
      <c r="AI92" s="197">
        <v>10.6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19.489999999999998</v>
      </c>
      <c r="H93" s="197">
        <v>0</v>
      </c>
      <c r="I93" s="197">
        <v>0</v>
      </c>
      <c r="J93" s="197">
        <v>25.56</v>
      </c>
      <c r="K93" s="197">
        <v>0.32</v>
      </c>
      <c r="L93" s="197">
        <v>203.57</v>
      </c>
      <c r="M93" s="197">
        <v>0.95</v>
      </c>
      <c r="N93" s="197">
        <v>0.6</v>
      </c>
      <c r="O93" s="197">
        <v>0</v>
      </c>
      <c r="P93" s="197">
        <v>1.07</v>
      </c>
      <c r="Q93" s="197">
        <v>0.21</v>
      </c>
      <c r="R93" s="197">
        <v>0.44</v>
      </c>
      <c r="S93" s="197">
        <v>0.27</v>
      </c>
      <c r="T93" s="197">
        <v>0</v>
      </c>
      <c r="U93" s="197">
        <v>1.8</v>
      </c>
      <c r="V93" s="197">
        <v>0.04</v>
      </c>
      <c r="W93" s="197">
        <v>2.34</v>
      </c>
      <c r="X93" s="197">
        <v>1.02</v>
      </c>
      <c r="Y93" s="197">
        <v>0</v>
      </c>
      <c r="Z93" s="197">
        <v>1.68</v>
      </c>
      <c r="AA93" s="197">
        <v>0.76</v>
      </c>
      <c r="AB93" s="197">
        <v>0</v>
      </c>
      <c r="AC93" s="197">
        <v>0.46</v>
      </c>
      <c r="AD93" s="197">
        <v>8.9</v>
      </c>
      <c r="AE93" s="197">
        <v>0</v>
      </c>
      <c r="AF93" s="197">
        <v>0</v>
      </c>
      <c r="AG93" s="197">
        <v>21.09</v>
      </c>
      <c r="AH93" s="197">
        <v>0</v>
      </c>
      <c r="AI93" s="197">
        <v>10.6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19.489999999999998</v>
      </c>
      <c r="H94" s="197">
        <v>0</v>
      </c>
      <c r="I94" s="197">
        <v>0</v>
      </c>
      <c r="J94" s="197">
        <v>25.56</v>
      </c>
      <c r="K94" s="197">
        <v>0.32</v>
      </c>
      <c r="L94" s="197">
        <v>203.57</v>
      </c>
      <c r="M94" s="197">
        <v>0.95</v>
      </c>
      <c r="N94" s="197">
        <v>0.6</v>
      </c>
      <c r="O94" s="197">
        <v>0</v>
      </c>
      <c r="P94" s="197">
        <v>1.07</v>
      </c>
      <c r="Q94" s="197">
        <v>0.21</v>
      </c>
      <c r="R94" s="197">
        <v>0.44</v>
      </c>
      <c r="S94" s="197">
        <v>0.27</v>
      </c>
      <c r="T94" s="197">
        <v>0</v>
      </c>
      <c r="U94" s="197">
        <v>1.8</v>
      </c>
      <c r="V94" s="197">
        <v>0.04</v>
      </c>
      <c r="W94" s="197">
        <v>2.34</v>
      </c>
      <c r="X94" s="197">
        <v>1.02</v>
      </c>
      <c r="Y94" s="197">
        <v>0</v>
      </c>
      <c r="Z94" s="197">
        <v>1.68</v>
      </c>
      <c r="AA94" s="197">
        <v>0.76</v>
      </c>
      <c r="AB94" s="197">
        <v>0</v>
      </c>
      <c r="AC94" s="197">
        <v>0.46</v>
      </c>
      <c r="AD94" s="197">
        <v>8.9</v>
      </c>
      <c r="AE94" s="197">
        <v>0</v>
      </c>
      <c r="AF94" s="197">
        <v>0</v>
      </c>
      <c r="AG94" s="197">
        <v>21.09</v>
      </c>
      <c r="AH94" s="197">
        <v>0</v>
      </c>
      <c r="AI94" s="197">
        <v>10.6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19.489999999999998</v>
      </c>
      <c r="H95" s="197">
        <v>0</v>
      </c>
      <c r="I95" s="197">
        <v>0</v>
      </c>
      <c r="J95" s="197">
        <v>25.56</v>
      </c>
      <c r="K95" s="197">
        <v>0.32</v>
      </c>
      <c r="L95" s="197">
        <v>203.57</v>
      </c>
      <c r="M95" s="197">
        <v>0.95</v>
      </c>
      <c r="N95" s="197">
        <v>0.6</v>
      </c>
      <c r="O95" s="197">
        <v>0</v>
      </c>
      <c r="P95" s="197">
        <v>1.07</v>
      </c>
      <c r="Q95" s="197">
        <v>0.21</v>
      </c>
      <c r="R95" s="197">
        <v>0.44</v>
      </c>
      <c r="S95" s="197">
        <v>0.27</v>
      </c>
      <c r="T95" s="197">
        <v>0</v>
      </c>
      <c r="U95" s="197">
        <v>1.8</v>
      </c>
      <c r="V95" s="197">
        <v>0.04</v>
      </c>
      <c r="W95" s="197">
        <v>2.34</v>
      </c>
      <c r="X95" s="197">
        <v>1.02</v>
      </c>
      <c r="Y95" s="197">
        <v>0</v>
      </c>
      <c r="Z95" s="197">
        <v>1.68</v>
      </c>
      <c r="AA95" s="197">
        <v>0.76</v>
      </c>
      <c r="AB95" s="197">
        <v>0</v>
      </c>
      <c r="AC95" s="197">
        <v>0.46</v>
      </c>
      <c r="AD95" s="197">
        <v>8.9</v>
      </c>
      <c r="AE95" s="197">
        <v>0</v>
      </c>
      <c r="AF95" s="197">
        <v>0</v>
      </c>
      <c r="AG95" s="197">
        <v>21.09</v>
      </c>
      <c r="AH95" s="197">
        <v>0</v>
      </c>
      <c r="AI95" s="197">
        <v>10.6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19.489999999999998</v>
      </c>
      <c r="H96" s="197">
        <v>0</v>
      </c>
      <c r="I96" s="197">
        <v>0</v>
      </c>
      <c r="J96" s="197">
        <v>25.56</v>
      </c>
      <c r="K96" s="197">
        <v>0.32</v>
      </c>
      <c r="L96" s="197">
        <v>203.57</v>
      </c>
      <c r="M96" s="197">
        <v>0.95</v>
      </c>
      <c r="N96" s="197">
        <v>0.6</v>
      </c>
      <c r="O96" s="197">
        <v>0</v>
      </c>
      <c r="P96" s="197">
        <v>1.07</v>
      </c>
      <c r="Q96" s="197">
        <v>0.21</v>
      </c>
      <c r="R96" s="197">
        <v>0.44</v>
      </c>
      <c r="S96" s="197">
        <v>0.27</v>
      </c>
      <c r="T96" s="197">
        <v>0</v>
      </c>
      <c r="U96" s="197">
        <v>1.8</v>
      </c>
      <c r="V96" s="197">
        <v>0.04</v>
      </c>
      <c r="W96" s="197">
        <v>2.34</v>
      </c>
      <c r="X96" s="197">
        <v>1.02</v>
      </c>
      <c r="Y96" s="197">
        <v>0</v>
      </c>
      <c r="Z96" s="197">
        <v>1.68</v>
      </c>
      <c r="AA96" s="197">
        <v>0.76</v>
      </c>
      <c r="AB96" s="197">
        <v>0</v>
      </c>
      <c r="AC96" s="197">
        <v>0.46</v>
      </c>
      <c r="AD96" s="197">
        <v>8.9</v>
      </c>
      <c r="AE96" s="197">
        <v>0</v>
      </c>
      <c r="AF96" s="197">
        <v>0</v>
      </c>
      <c r="AG96" s="197">
        <v>21.09</v>
      </c>
      <c r="AH96" s="197">
        <v>0</v>
      </c>
      <c r="AI96" s="197">
        <v>10.6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19.489999999999998</v>
      </c>
      <c r="H97" s="197">
        <v>0</v>
      </c>
      <c r="I97" s="197">
        <v>0</v>
      </c>
      <c r="J97" s="197">
        <v>25.56</v>
      </c>
      <c r="K97" s="197">
        <v>0.32</v>
      </c>
      <c r="L97" s="197">
        <v>203.57</v>
      </c>
      <c r="M97" s="197">
        <v>0.95</v>
      </c>
      <c r="N97" s="197">
        <v>0.6</v>
      </c>
      <c r="O97" s="197">
        <v>0</v>
      </c>
      <c r="P97" s="197">
        <v>1.07</v>
      </c>
      <c r="Q97" s="197">
        <v>0.21</v>
      </c>
      <c r="R97" s="197">
        <v>0.44</v>
      </c>
      <c r="S97" s="197">
        <v>0.27</v>
      </c>
      <c r="T97" s="197">
        <v>0</v>
      </c>
      <c r="U97" s="197">
        <v>1.8</v>
      </c>
      <c r="V97" s="197">
        <v>0.04</v>
      </c>
      <c r="W97" s="197">
        <v>2.34</v>
      </c>
      <c r="X97" s="197">
        <v>1.02</v>
      </c>
      <c r="Y97" s="197">
        <v>0</v>
      </c>
      <c r="Z97" s="197">
        <v>1.68</v>
      </c>
      <c r="AA97" s="197">
        <v>0.76</v>
      </c>
      <c r="AB97" s="197">
        <v>0</v>
      </c>
      <c r="AC97" s="197">
        <v>0.46</v>
      </c>
      <c r="AD97" s="197">
        <v>8.9</v>
      </c>
      <c r="AE97" s="197">
        <v>0</v>
      </c>
      <c r="AF97" s="197">
        <v>0</v>
      </c>
      <c r="AG97" s="197">
        <v>21.09</v>
      </c>
      <c r="AH97" s="197">
        <v>0</v>
      </c>
      <c r="AI97" s="197">
        <v>10.6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18.16</v>
      </c>
      <c r="H98" s="197">
        <v>0</v>
      </c>
      <c r="I98" s="197">
        <v>0</v>
      </c>
      <c r="J98" s="197">
        <v>25.56</v>
      </c>
      <c r="K98" s="197">
        <v>0.32</v>
      </c>
      <c r="L98" s="197">
        <v>203.57</v>
      </c>
      <c r="M98" s="197">
        <v>0.95</v>
      </c>
      <c r="N98" s="197">
        <v>0.6</v>
      </c>
      <c r="O98" s="197">
        <v>0</v>
      </c>
      <c r="P98" s="197">
        <v>1.07</v>
      </c>
      <c r="Q98" s="197">
        <v>0.21</v>
      </c>
      <c r="R98" s="197">
        <v>0.44</v>
      </c>
      <c r="S98" s="197">
        <v>0.27</v>
      </c>
      <c r="T98" s="197">
        <v>0</v>
      </c>
      <c r="U98" s="197">
        <v>1.8</v>
      </c>
      <c r="V98" s="197">
        <v>0.04</v>
      </c>
      <c r="W98" s="197">
        <v>2.34</v>
      </c>
      <c r="X98" s="197">
        <v>1.02</v>
      </c>
      <c r="Y98" s="197">
        <v>0</v>
      </c>
      <c r="Z98" s="197">
        <v>1.68</v>
      </c>
      <c r="AA98" s="197">
        <v>0.76</v>
      </c>
      <c r="AB98" s="197">
        <v>0</v>
      </c>
      <c r="AC98" s="197">
        <v>0.46</v>
      </c>
      <c r="AD98" s="197">
        <v>8.9</v>
      </c>
      <c r="AE98" s="197">
        <v>0</v>
      </c>
      <c r="AF98" s="197">
        <v>0</v>
      </c>
      <c r="AG98" s="197">
        <v>21.09</v>
      </c>
      <c r="AH98" s="197">
        <v>0</v>
      </c>
      <c r="AI98" s="197">
        <v>10.6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0.28045749999999992</v>
      </c>
      <c r="E99">
        <f t="shared" si="0"/>
        <v>0</v>
      </c>
      <c r="F99">
        <f t="shared" si="0"/>
        <v>0</v>
      </c>
      <c r="G99">
        <f t="shared" si="0"/>
        <v>0.46550750000000002</v>
      </c>
      <c r="H99">
        <f t="shared" si="0"/>
        <v>0</v>
      </c>
      <c r="I99">
        <f t="shared" si="0"/>
        <v>0</v>
      </c>
      <c r="J99">
        <f t="shared" si="0"/>
        <v>0.61117000000000021</v>
      </c>
      <c r="K99">
        <f t="shared" si="0"/>
        <v>3.7327499999999889E-2</v>
      </c>
      <c r="L99">
        <f t="shared" si="0"/>
        <v>5.4580974999999974</v>
      </c>
      <c r="M99">
        <f t="shared" si="0"/>
        <v>2.0507500000000022E-2</v>
      </c>
      <c r="N99">
        <f t="shared" si="0"/>
        <v>1.4400000000000024E-2</v>
      </c>
      <c r="O99">
        <f t="shared" si="0"/>
        <v>0</v>
      </c>
      <c r="P99">
        <f t="shared" si="0"/>
        <v>2.5679999999999939E-2</v>
      </c>
      <c r="Q99">
        <f t="shared" si="0"/>
        <v>2.5402499999999956E-2</v>
      </c>
      <c r="R99">
        <f t="shared" si="0"/>
        <v>4.9107499999999957E-2</v>
      </c>
      <c r="S99">
        <f t="shared" si="0"/>
        <v>4.8722500000000127E-2</v>
      </c>
      <c r="T99">
        <f t="shared" si="0"/>
        <v>0</v>
      </c>
      <c r="U99">
        <f t="shared" si="0"/>
        <v>4.3202500000000039E-2</v>
      </c>
      <c r="V99">
        <f t="shared" si="0"/>
        <v>1.0109999999999989E-2</v>
      </c>
      <c r="W99">
        <f t="shared" si="0"/>
        <v>4.6255000000000018E-2</v>
      </c>
      <c r="X99">
        <f t="shared" si="0"/>
        <v>3.2639999999999995E-2</v>
      </c>
      <c r="Y99">
        <f t="shared" si="0"/>
        <v>0</v>
      </c>
      <c r="Z99">
        <f t="shared" si="0"/>
        <v>7.5627500000000097E-2</v>
      </c>
      <c r="AA99">
        <f t="shared" si="0"/>
        <v>3.8407499999999949E-2</v>
      </c>
      <c r="AB99">
        <f t="shared" si="0"/>
        <v>0</v>
      </c>
      <c r="AC99">
        <f t="shared" si="0"/>
        <v>2.7444999999999945E-2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0.4553875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0.10473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-53.442999999999998</v>
      </c>
      <c r="D3" s="82">
        <v>0</v>
      </c>
      <c r="E3" s="82">
        <v>0</v>
      </c>
      <c r="F3" s="82">
        <v>0</v>
      </c>
      <c r="G3" s="82">
        <v>-53.442999999999998</v>
      </c>
      <c r="H3" s="76"/>
      <c r="I3" s="31">
        <v>1</v>
      </c>
      <c r="J3" s="82">
        <v>53.442999999999998</v>
      </c>
      <c r="K3" s="82">
        <v>0</v>
      </c>
      <c r="L3" s="82">
        <v>0</v>
      </c>
      <c r="M3" s="82">
        <v>11.557</v>
      </c>
      <c r="N3" s="82">
        <v>65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-11.557</v>
      </c>
      <c r="AG3" s="82">
        <v>0</v>
      </c>
      <c r="AH3" s="82">
        <v>0</v>
      </c>
      <c r="AI3" s="82">
        <v>-11.557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53.442999999999998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11.557</v>
      </c>
      <c r="AY3" s="83">
        <f>-SUM(AU3:AX3)</f>
        <v>-65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534.42999999999995</v>
      </c>
      <c r="CF3" s="80">
        <f t="shared" ref="CF3:CH66" si="5">$AK3*AV3</f>
        <v>0</v>
      </c>
      <c r="CG3" s="80">
        <f t="shared" si="5"/>
        <v>0</v>
      </c>
      <c r="CH3" s="80">
        <f t="shared" si="5"/>
        <v>115.57000000000001</v>
      </c>
      <c r="CI3" s="80">
        <f>SUM(CE3:CH3)</f>
        <v>650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53.442999999999998</v>
      </c>
      <c r="DG3" s="81">
        <f>AY3+AN3+BC3+BJ3+BQ3</f>
        <v>-65</v>
      </c>
      <c r="DH3" s="81">
        <f>BF3+AO3+AV3+BK3+BR3</f>
        <v>0</v>
      </c>
      <c r="DI3" s="81">
        <f>BM3+BS3+BD3+AW3+AP3</f>
        <v>0</v>
      </c>
      <c r="DJ3" s="81">
        <f>BT3+BL3+BE3+AX3+AQ3</f>
        <v>11.557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-9</v>
      </c>
      <c r="D6" s="82">
        <v>0</v>
      </c>
      <c r="E6" s="82">
        <v>0</v>
      </c>
      <c r="F6" s="82">
        <v>0</v>
      </c>
      <c r="G6" s="82">
        <v>-9</v>
      </c>
      <c r="H6" s="76"/>
      <c r="I6" s="31">
        <v>4</v>
      </c>
      <c r="J6" s="82">
        <v>9</v>
      </c>
      <c r="K6" s="82">
        <v>0</v>
      </c>
      <c r="L6" s="82">
        <v>0</v>
      </c>
      <c r="M6" s="82">
        <v>0</v>
      </c>
      <c r="N6" s="82">
        <v>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9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90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90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9</v>
      </c>
      <c r="DG6" s="81">
        <f t="shared" si="32"/>
        <v>-9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-19</v>
      </c>
      <c r="D7" s="82">
        <v>0</v>
      </c>
      <c r="E7" s="82">
        <v>0</v>
      </c>
      <c r="F7" s="82">
        <v>0</v>
      </c>
      <c r="G7" s="82">
        <v>-19</v>
      </c>
      <c r="H7" s="76"/>
      <c r="I7" s="31">
        <v>5</v>
      </c>
      <c r="J7" s="82">
        <v>19</v>
      </c>
      <c r="K7" s="82">
        <v>0</v>
      </c>
      <c r="L7" s="82">
        <v>0</v>
      </c>
      <c r="M7" s="82">
        <v>0</v>
      </c>
      <c r="N7" s="82">
        <v>19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19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-19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190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190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19</v>
      </c>
      <c r="DG7" s="81">
        <f t="shared" si="32"/>
        <v>-19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-43</v>
      </c>
      <c r="D8" s="82">
        <v>0</v>
      </c>
      <c r="E8" s="82">
        <v>0</v>
      </c>
      <c r="F8" s="82">
        <v>0</v>
      </c>
      <c r="G8" s="82">
        <v>-43</v>
      </c>
      <c r="H8" s="76"/>
      <c r="I8" s="31">
        <v>6</v>
      </c>
      <c r="J8" s="82">
        <v>43</v>
      </c>
      <c r="K8" s="82">
        <v>0</v>
      </c>
      <c r="L8" s="82">
        <v>0</v>
      </c>
      <c r="M8" s="82">
        <v>0</v>
      </c>
      <c r="N8" s="82">
        <v>43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43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-43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430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430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43</v>
      </c>
      <c r="DG8" s="81">
        <f t="shared" si="32"/>
        <v>-43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-64</v>
      </c>
      <c r="D9" s="82">
        <v>0</v>
      </c>
      <c r="E9" s="82">
        <v>0</v>
      </c>
      <c r="F9" s="82">
        <v>0</v>
      </c>
      <c r="G9" s="82">
        <v>-64</v>
      </c>
      <c r="H9" s="76"/>
      <c r="I9" s="31">
        <v>7</v>
      </c>
      <c r="J9" s="82">
        <v>64</v>
      </c>
      <c r="K9" s="82">
        <v>0</v>
      </c>
      <c r="L9" s="82">
        <v>0</v>
      </c>
      <c r="M9" s="82">
        <v>0</v>
      </c>
      <c r="N9" s="82">
        <v>64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64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-64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640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640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64</v>
      </c>
      <c r="DG9" s="81">
        <f t="shared" si="32"/>
        <v>-64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-64</v>
      </c>
      <c r="D10" s="82">
        <v>0</v>
      </c>
      <c r="E10" s="82">
        <v>0</v>
      </c>
      <c r="F10" s="82">
        <v>0</v>
      </c>
      <c r="G10" s="82">
        <v>-64</v>
      </c>
      <c r="H10" s="76"/>
      <c r="I10" s="31">
        <v>8</v>
      </c>
      <c r="J10" s="82">
        <v>64</v>
      </c>
      <c r="K10" s="82">
        <v>0</v>
      </c>
      <c r="L10" s="82">
        <v>0</v>
      </c>
      <c r="M10" s="82">
        <v>0</v>
      </c>
      <c r="N10" s="82">
        <v>64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64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-64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640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640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64</v>
      </c>
      <c r="DG10" s="81">
        <f t="shared" si="32"/>
        <v>-64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-89</v>
      </c>
      <c r="D11" s="82">
        <v>0</v>
      </c>
      <c r="E11" s="82">
        <v>0</v>
      </c>
      <c r="F11" s="82">
        <v>0</v>
      </c>
      <c r="G11" s="82">
        <v>-89</v>
      </c>
      <c r="H11" s="76"/>
      <c r="I11" s="31">
        <v>9</v>
      </c>
      <c r="J11" s="82">
        <v>89</v>
      </c>
      <c r="K11" s="82">
        <v>0</v>
      </c>
      <c r="L11" s="82">
        <v>0</v>
      </c>
      <c r="M11" s="82">
        <v>0</v>
      </c>
      <c r="N11" s="82">
        <v>89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89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-89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890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890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89</v>
      </c>
      <c r="DG11" s="81">
        <f t="shared" si="32"/>
        <v>-89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-99</v>
      </c>
      <c r="D12" s="82">
        <v>0</v>
      </c>
      <c r="E12" s="82">
        <v>0</v>
      </c>
      <c r="F12" s="82">
        <v>0</v>
      </c>
      <c r="G12" s="82">
        <v>-99</v>
      </c>
      <c r="H12" s="76"/>
      <c r="I12" s="31">
        <v>10</v>
      </c>
      <c r="J12" s="82">
        <v>99</v>
      </c>
      <c r="K12" s="82">
        <v>0</v>
      </c>
      <c r="L12" s="82">
        <v>0</v>
      </c>
      <c r="M12" s="82">
        <v>0</v>
      </c>
      <c r="N12" s="82">
        <v>99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99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-99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990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990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99</v>
      </c>
      <c r="DG12" s="81">
        <f t="shared" si="32"/>
        <v>-99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-102</v>
      </c>
      <c r="D13" s="82">
        <v>0</v>
      </c>
      <c r="E13" s="82">
        <v>0</v>
      </c>
      <c r="F13" s="82">
        <v>0</v>
      </c>
      <c r="G13" s="82">
        <v>-102</v>
      </c>
      <c r="H13" s="76"/>
      <c r="I13" s="31">
        <v>11</v>
      </c>
      <c r="J13" s="82">
        <v>102</v>
      </c>
      <c r="K13" s="82">
        <v>0</v>
      </c>
      <c r="L13" s="82">
        <v>0</v>
      </c>
      <c r="M13" s="82">
        <v>0</v>
      </c>
      <c r="N13" s="82">
        <v>102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102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-102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1020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1020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102</v>
      </c>
      <c r="DG13" s="81">
        <f t="shared" si="32"/>
        <v>-102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-55</v>
      </c>
      <c r="D14" s="82">
        <v>0</v>
      </c>
      <c r="E14" s="82">
        <v>0</v>
      </c>
      <c r="F14" s="82">
        <v>0</v>
      </c>
      <c r="G14" s="82">
        <v>-55</v>
      </c>
      <c r="H14" s="76"/>
      <c r="I14" s="31">
        <v>12</v>
      </c>
      <c r="J14" s="82">
        <v>55</v>
      </c>
      <c r="K14" s="82">
        <v>0</v>
      </c>
      <c r="L14" s="82">
        <v>0</v>
      </c>
      <c r="M14" s="82">
        <v>0</v>
      </c>
      <c r="N14" s="82">
        <v>55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55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-55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550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550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55</v>
      </c>
      <c r="DG14" s="81">
        <f t="shared" si="32"/>
        <v>-55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-24</v>
      </c>
      <c r="D15" s="82">
        <v>0</v>
      </c>
      <c r="E15" s="82">
        <v>0</v>
      </c>
      <c r="F15" s="82">
        <v>0</v>
      </c>
      <c r="G15" s="82">
        <v>-24</v>
      </c>
      <c r="H15" s="76"/>
      <c r="I15" s="31">
        <v>13</v>
      </c>
      <c r="J15" s="82">
        <v>24</v>
      </c>
      <c r="K15" s="82">
        <v>0</v>
      </c>
      <c r="L15" s="82">
        <v>0</v>
      </c>
      <c r="M15" s="82">
        <v>0</v>
      </c>
      <c r="N15" s="82">
        <v>24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24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-24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240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240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24</v>
      </c>
      <c r="DG15" s="81">
        <f t="shared" si="32"/>
        <v>-24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-8</v>
      </c>
      <c r="D26" s="82">
        <v>0</v>
      </c>
      <c r="E26" s="82">
        <v>0</v>
      </c>
      <c r="F26" s="82">
        <v>0</v>
      </c>
      <c r="G26" s="82">
        <v>-8</v>
      </c>
      <c r="H26" s="76"/>
      <c r="I26" s="31">
        <v>24</v>
      </c>
      <c r="J26" s="82">
        <v>8</v>
      </c>
      <c r="K26" s="82">
        <v>0</v>
      </c>
      <c r="L26" s="82">
        <v>0</v>
      </c>
      <c r="M26" s="82">
        <v>0</v>
      </c>
      <c r="N26" s="82">
        <v>8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8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-8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80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80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8</v>
      </c>
      <c r="DG26" s="81">
        <f t="shared" si="32"/>
        <v>-8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-37</v>
      </c>
      <c r="D27" s="82">
        <v>0</v>
      </c>
      <c r="E27" s="82">
        <v>0</v>
      </c>
      <c r="F27" s="82">
        <v>0</v>
      </c>
      <c r="G27" s="82">
        <v>-37</v>
      </c>
      <c r="H27" s="76"/>
      <c r="I27" s="31">
        <v>25</v>
      </c>
      <c r="J27" s="82">
        <v>37</v>
      </c>
      <c r="K27" s="82">
        <v>0</v>
      </c>
      <c r="L27" s="82">
        <v>0</v>
      </c>
      <c r="M27" s="82">
        <v>0</v>
      </c>
      <c r="N27" s="82">
        <v>37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37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-37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370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370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37</v>
      </c>
      <c r="DG27" s="81">
        <f t="shared" si="32"/>
        <v>-37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-22.689</v>
      </c>
      <c r="D28" s="82">
        <v>0</v>
      </c>
      <c r="E28" s="82">
        <v>0</v>
      </c>
      <c r="F28" s="82">
        <v>-16.311</v>
      </c>
      <c r="G28" s="82">
        <v>-39</v>
      </c>
      <c r="H28" s="76"/>
      <c r="I28" s="31">
        <v>26</v>
      </c>
      <c r="J28" s="82">
        <v>22.689</v>
      </c>
      <c r="K28" s="82">
        <v>0</v>
      </c>
      <c r="L28" s="82">
        <v>0</v>
      </c>
      <c r="M28" s="82">
        <v>0</v>
      </c>
      <c r="N28" s="82">
        <v>22.689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16.311</v>
      </c>
      <c r="AF28" s="82">
        <v>0</v>
      </c>
      <c r="AG28" s="82">
        <v>0</v>
      </c>
      <c r="AH28" s="82">
        <v>0</v>
      </c>
      <c r="AI28" s="82">
        <v>16.311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22.689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-22.689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16.311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-16.311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226.89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226.89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163.11000000000001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163.11000000000001</v>
      </c>
      <c r="DF28" s="81">
        <f t="shared" si="31"/>
        <v>39</v>
      </c>
      <c r="DG28" s="81">
        <f t="shared" si="32"/>
        <v>-22.689</v>
      </c>
      <c r="DH28" s="81">
        <f t="shared" si="33"/>
        <v>0</v>
      </c>
      <c r="DI28" s="81">
        <f t="shared" si="34"/>
        <v>0</v>
      </c>
      <c r="DJ28" s="81">
        <f t="shared" si="35"/>
        <v>-16.311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-18.628</v>
      </c>
      <c r="D29" s="82">
        <v>0</v>
      </c>
      <c r="E29" s="82">
        <v>0</v>
      </c>
      <c r="F29" s="82">
        <v>-25.372</v>
      </c>
      <c r="G29" s="82">
        <v>-44</v>
      </c>
      <c r="H29" s="76"/>
      <c r="I29" s="31">
        <v>27</v>
      </c>
      <c r="J29" s="82">
        <v>18.628</v>
      </c>
      <c r="K29" s="82">
        <v>0</v>
      </c>
      <c r="L29" s="82">
        <v>0</v>
      </c>
      <c r="M29" s="82">
        <v>0</v>
      </c>
      <c r="N29" s="82">
        <v>18.628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25.372</v>
      </c>
      <c r="AF29" s="82">
        <v>0</v>
      </c>
      <c r="AG29" s="82">
        <v>0</v>
      </c>
      <c r="AH29" s="82">
        <v>0</v>
      </c>
      <c r="AI29" s="82">
        <v>25.372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18.628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-18.628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25.372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-25.372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186.28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186.28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253.72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253.72</v>
      </c>
      <c r="DF29" s="81">
        <f t="shared" si="31"/>
        <v>44</v>
      </c>
      <c r="DG29" s="81">
        <f t="shared" si="32"/>
        <v>-18.628</v>
      </c>
      <c r="DH29" s="81">
        <f t="shared" si="33"/>
        <v>0</v>
      </c>
      <c r="DI29" s="81">
        <f t="shared" si="34"/>
        <v>0</v>
      </c>
      <c r="DJ29" s="81">
        <f t="shared" si="35"/>
        <v>-25.372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-4.657</v>
      </c>
      <c r="D30" s="82">
        <v>0</v>
      </c>
      <c r="E30" s="82">
        <v>0</v>
      </c>
      <c r="F30" s="82">
        <v>-6.343</v>
      </c>
      <c r="G30" s="82">
        <v>-11</v>
      </c>
      <c r="H30" s="76"/>
      <c r="I30" s="31">
        <v>28</v>
      </c>
      <c r="J30" s="82">
        <v>4.657</v>
      </c>
      <c r="K30" s="82">
        <v>0</v>
      </c>
      <c r="L30" s="82">
        <v>0</v>
      </c>
      <c r="M30" s="82">
        <v>0</v>
      </c>
      <c r="N30" s="82">
        <v>4.657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6.343</v>
      </c>
      <c r="AF30" s="82">
        <v>0</v>
      </c>
      <c r="AG30" s="82">
        <v>0</v>
      </c>
      <c r="AH30" s="82">
        <v>0</v>
      </c>
      <c r="AI30" s="82">
        <v>6.343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4.657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-4.657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6.343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-6.343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46.57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46.57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63.43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63.43</v>
      </c>
      <c r="DF30" s="81">
        <f t="shared" si="31"/>
        <v>11</v>
      </c>
      <c r="DG30" s="81">
        <f t="shared" si="32"/>
        <v>-4.657</v>
      </c>
      <c r="DH30" s="81">
        <f t="shared" si="33"/>
        <v>0</v>
      </c>
      <c r="DI30" s="81">
        <f t="shared" si="34"/>
        <v>0</v>
      </c>
      <c r="DJ30" s="81">
        <f t="shared" si="35"/>
        <v>-6.343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5.4059999999999997</v>
      </c>
      <c r="N62" s="82">
        <v>5.4059999999999997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-5.4059999999999997</v>
      </c>
      <c r="AG62" s="82">
        <v>0</v>
      </c>
      <c r="AH62" s="82">
        <v>0</v>
      </c>
      <c r="AI62" s="82">
        <v>-5.4059999999999997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5.4059999999999997</v>
      </c>
      <c r="AY62" s="83">
        <f t="shared" si="14"/>
        <v>-5.4059999999999997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54.059999999999995</v>
      </c>
      <c r="CI62" s="80">
        <f t="shared" si="24"/>
        <v>54.059999999999995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-5.4059999999999997</v>
      </c>
      <c r="DH62" s="81">
        <f t="shared" si="33"/>
        <v>0</v>
      </c>
      <c r="DI62" s="81">
        <f t="shared" si="34"/>
        <v>0</v>
      </c>
      <c r="DJ62" s="81">
        <f t="shared" si="35"/>
        <v>5.4059999999999997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-24</v>
      </c>
      <c r="D63" s="82">
        <v>0</v>
      </c>
      <c r="E63" s="82">
        <v>0</v>
      </c>
      <c r="F63" s="82">
        <v>0</v>
      </c>
      <c r="G63" s="82">
        <v>-24</v>
      </c>
      <c r="H63" s="76"/>
      <c r="I63" s="31">
        <v>61</v>
      </c>
      <c r="J63" s="82">
        <v>24</v>
      </c>
      <c r="K63" s="82">
        <v>0</v>
      </c>
      <c r="L63" s="82">
        <v>0</v>
      </c>
      <c r="M63" s="82">
        <v>15.82</v>
      </c>
      <c r="N63" s="82">
        <v>39.82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-15.82</v>
      </c>
      <c r="AG63" s="82">
        <v>0</v>
      </c>
      <c r="AH63" s="82">
        <v>0</v>
      </c>
      <c r="AI63" s="82">
        <v>-15.82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24</v>
      </c>
      <c r="AV63" s="83">
        <f t="shared" si="13"/>
        <v>0</v>
      </c>
      <c r="AW63" s="83">
        <f t="shared" si="13"/>
        <v>0</v>
      </c>
      <c r="AX63" s="83">
        <f t="shared" si="13"/>
        <v>15.82</v>
      </c>
      <c r="AY63" s="83">
        <f t="shared" si="14"/>
        <v>-39.82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240</v>
      </c>
      <c r="CF63" s="80">
        <f t="shared" si="5"/>
        <v>0</v>
      </c>
      <c r="CG63" s="80">
        <f t="shared" si="5"/>
        <v>0</v>
      </c>
      <c r="CH63" s="80">
        <f t="shared" si="5"/>
        <v>158.19999999999999</v>
      </c>
      <c r="CI63" s="80">
        <f t="shared" si="24"/>
        <v>398.2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24</v>
      </c>
      <c r="DG63" s="81">
        <f t="shared" si="32"/>
        <v>-39.82</v>
      </c>
      <c r="DH63" s="81">
        <f t="shared" si="33"/>
        <v>0</v>
      </c>
      <c r="DI63" s="81">
        <f t="shared" si="34"/>
        <v>0</v>
      </c>
      <c r="DJ63" s="81">
        <f t="shared" si="35"/>
        <v>15.82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-21.693000000000001</v>
      </c>
      <c r="D64" s="82">
        <v>0</v>
      </c>
      <c r="E64" s="82">
        <v>0</v>
      </c>
      <c r="F64" s="82">
        <v>0</v>
      </c>
      <c r="G64" s="82">
        <v>-21.693000000000001</v>
      </c>
      <c r="H64" s="76"/>
      <c r="I64" s="31">
        <v>62</v>
      </c>
      <c r="J64" s="82">
        <v>21.693000000000001</v>
      </c>
      <c r="K64" s="82">
        <v>0</v>
      </c>
      <c r="L64" s="82">
        <v>0</v>
      </c>
      <c r="M64" s="82">
        <v>18.306999999999999</v>
      </c>
      <c r="N64" s="82">
        <v>40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-18.306999999999999</v>
      </c>
      <c r="AG64" s="82">
        <v>0</v>
      </c>
      <c r="AH64" s="82">
        <v>0</v>
      </c>
      <c r="AI64" s="82">
        <v>-18.306999999999999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21.693000000000001</v>
      </c>
      <c r="AV64" s="83">
        <f t="shared" si="13"/>
        <v>0</v>
      </c>
      <c r="AW64" s="83">
        <f t="shared" si="13"/>
        <v>0</v>
      </c>
      <c r="AX64" s="83">
        <f t="shared" si="13"/>
        <v>18.306999999999999</v>
      </c>
      <c r="AY64" s="83">
        <f t="shared" si="14"/>
        <v>-40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216.93</v>
      </c>
      <c r="CF64" s="80">
        <f t="shared" si="5"/>
        <v>0</v>
      </c>
      <c r="CG64" s="80">
        <f t="shared" si="5"/>
        <v>0</v>
      </c>
      <c r="CH64" s="80">
        <f t="shared" si="5"/>
        <v>183.07</v>
      </c>
      <c r="CI64" s="80">
        <f t="shared" si="24"/>
        <v>400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21.693000000000001</v>
      </c>
      <c r="DG64" s="81">
        <f t="shared" si="32"/>
        <v>-40</v>
      </c>
      <c r="DH64" s="81">
        <f t="shared" si="33"/>
        <v>0</v>
      </c>
      <c r="DI64" s="81">
        <f t="shared" si="34"/>
        <v>0</v>
      </c>
      <c r="DJ64" s="81">
        <f t="shared" si="35"/>
        <v>18.306999999999999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-16.27</v>
      </c>
      <c r="D65" s="82">
        <v>0</v>
      </c>
      <c r="E65" s="82">
        <v>0</v>
      </c>
      <c r="F65" s="82">
        <v>0</v>
      </c>
      <c r="G65" s="82">
        <v>-16.27</v>
      </c>
      <c r="H65" s="76"/>
      <c r="I65" s="31">
        <v>63</v>
      </c>
      <c r="J65" s="82">
        <v>16.27</v>
      </c>
      <c r="K65" s="82">
        <v>0</v>
      </c>
      <c r="L65" s="82">
        <v>0</v>
      </c>
      <c r="M65" s="82">
        <v>13.73</v>
      </c>
      <c r="N65" s="82">
        <v>30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-13.73</v>
      </c>
      <c r="AG65" s="82">
        <v>0</v>
      </c>
      <c r="AH65" s="82">
        <v>0</v>
      </c>
      <c r="AI65" s="82">
        <v>-13.73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16.27</v>
      </c>
      <c r="AV65" s="83">
        <f t="shared" si="13"/>
        <v>0</v>
      </c>
      <c r="AW65" s="83">
        <f t="shared" si="13"/>
        <v>0</v>
      </c>
      <c r="AX65" s="83">
        <f t="shared" si="13"/>
        <v>13.73</v>
      </c>
      <c r="AY65" s="83">
        <f t="shared" si="14"/>
        <v>-30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162.69999999999999</v>
      </c>
      <c r="CF65" s="80">
        <f t="shared" si="5"/>
        <v>0</v>
      </c>
      <c r="CG65" s="80">
        <f t="shared" si="5"/>
        <v>0</v>
      </c>
      <c r="CH65" s="80">
        <f t="shared" si="5"/>
        <v>137.30000000000001</v>
      </c>
      <c r="CI65" s="80">
        <f t="shared" si="24"/>
        <v>300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16.27</v>
      </c>
      <c r="DG65" s="81">
        <f t="shared" si="32"/>
        <v>-30</v>
      </c>
      <c r="DH65" s="81">
        <f t="shared" si="33"/>
        <v>0</v>
      </c>
      <c r="DI65" s="81">
        <f t="shared" si="34"/>
        <v>0</v>
      </c>
      <c r="DJ65" s="81">
        <f t="shared" si="35"/>
        <v>13.73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-15.727</v>
      </c>
      <c r="D66" s="82">
        <v>0</v>
      </c>
      <c r="E66" s="82">
        <v>0</v>
      </c>
      <c r="F66" s="82">
        <v>0</v>
      </c>
      <c r="G66" s="82">
        <v>-15.727</v>
      </c>
      <c r="H66" s="76"/>
      <c r="I66" s="31">
        <v>64</v>
      </c>
      <c r="J66" s="82">
        <v>15.727</v>
      </c>
      <c r="K66" s="82">
        <v>0</v>
      </c>
      <c r="L66" s="82">
        <v>0</v>
      </c>
      <c r="M66" s="82">
        <v>13.273</v>
      </c>
      <c r="N66" s="82">
        <v>29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-13.273</v>
      </c>
      <c r="AG66" s="82">
        <v>0</v>
      </c>
      <c r="AH66" s="82">
        <v>0</v>
      </c>
      <c r="AI66" s="82">
        <v>-13.273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15.727</v>
      </c>
      <c r="AV66" s="83">
        <f t="shared" si="13"/>
        <v>0</v>
      </c>
      <c r="AW66" s="83">
        <f t="shared" si="13"/>
        <v>0</v>
      </c>
      <c r="AX66" s="83">
        <f t="shared" si="13"/>
        <v>13.273</v>
      </c>
      <c r="AY66" s="83">
        <f t="shared" si="14"/>
        <v>-29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157.27000000000001</v>
      </c>
      <c r="CF66" s="80">
        <f t="shared" si="5"/>
        <v>0</v>
      </c>
      <c r="CG66" s="80">
        <f t="shared" si="5"/>
        <v>0</v>
      </c>
      <c r="CH66" s="80">
        <f t="shared" si="5"/>
        <v>132.72999999999999</v>
      </c>
      <c r="CI66" s="80">
        <f t="shared" si="24"/>
        <v>290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15.727</v>
      </c>
      <c r="DG66" s="81">
        <f t="shared" si="32"/>
        <v>-29</v>
      </c>
      <c r="DH66" s="81">
        <f t="shared" si="33"/>
        <v>0</v>
      </c>
      <c r="DI66" s="81">
        <f t="shared" si="34"/>
        <v>0</v>
      </c>
      <c r="DJ66" s="81">
        <f t="shared" si="35"/>
        <v>13.273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-10.304</v>
      </c>
      <c r="D67" s="82">
        <v>0</v>
      </c>
      <c r="E67" s="82">
        <v>0</v>
      </c>
      <c r="F67" s="82">
        <v>0</v>
      </c>
      <c r="G67" s="82">
        <v>-10.304</v>
      </c>
      <c r="H67" s="76"/>
      <c r="I67" s="31">
        <v>65</v>
      </c>
      <c r="J67" s="82">
        <v>10.304</v>
      </c>
      <c r="K67" s="82">
        <v>0</v>
      </c>
      <c r="L67" s="82">
        <v>0</v>
      </c>
      <c r="M67" s="82">
        <v>8.6959999999999997</v>
      </c>
      <c r="N67" s="82">
        <v>19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-8.6959999999999997</v>
      </c>
      <c r="AG67" s="82">
        <v>0</v>
      </c>
      <c r="AH67" s="82">
        <v>0</v>
      </c>
      <c r="AI67" s="82">
        <v>-8.6959999999999997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10.304</v>
      </c>
      <c r="AV67" s="83">
        <f t="shared" si="13"/>
        <v>0</v>
      </c>
      <c r="AW67" s="83">
        <f t="shared" si="13"/>
        <v>0</v>
      </c>
      <c r="AX67" s="83">
        <f t="shared" si="13"/>
        <v>8.6959999999999997</v>
      </c>
      <c r="AY67" s="83">
        <f t="shared" si="14"/>
        <v>-19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103.04</v>
      </c>
      <c r="CF67" s="80">
        <f t="shared" si="23"/>
        <v>0</v>
      </c>
      <c r="CG67" s="80">
        <f t="shared" si="23"/>
        <v>0</v>
      </c>
      <c r="CH67" s="80">
        <f t="shared" si="23"/>
        <v>86.96</v>
      </c>
      <c r="CI67" s="80">
        <f t="shared" si="24"/>
        <v>190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10.304</v>
      </c>
      <c r="DG67" s="81">
        <f t="shared" si="32"/>
        <v>-19</v>
      </c>
      <c r="DH67" s="81">
        <f t="shared" si="33"/>
        <v>0</v>
      </c>
      <c r="DI67" s="81">
        <f t="shared" si="34"/>
        <v>0</v>
      </c>
      <c r="DJ67" s="81">
        <f t="shared" si="35"/>
        <v>8.6959999999999997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-10.304</v>
      </c>
      <c r="D68" s="82">
        <v>0</v>
      </c>
      <c r="E68" s="82">
        <v>0</v>
      </c>
      <c r="F68" s="82">
        <v>0</v>
      </c>
      <c r="G68" s="82">
        <v>-10.304</v>
      </c>
      <c r="H68" s="76"/>
      <c r="I68" s="31">
        <v>66</v>
      </c>
      <c r="J68" s="82">
        <v>10.304</v>
      </c>
      <c r="K68" s="82">
        <v>0</v>
      </c>
      <c r="L68" s="82">
        <v>0</v>
      </c>
      <c r="M68" s="82">
        <v>8.6959999999999997</v>
      </c>
      <c r="N68" s="82">
        <v>19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-8.6959999999999997</v>
      </c>
      <c r="AG68" s="82">
        <v>0</v>
      </c>
      <c r="AH68" s="82">
        <v>0</v>
      </c>
      <c r="AI68" s="82">
        <v>-8.6959999999999997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10.304</v>
      </c>
      <c r="AV68" s="83">
        <f t="shared" si="41"/>
        <v>0</v>
      </c>
      <c r="AW68" s="83">
        <f t="shared" si="41"/>
        <v>0</v>
      </c>
      <c r="AX68" s="83">
        <f t="shared" si="41"/>
        <v>8.6959999999999997</v>
      </c>
      <c r="AY68" s="83">
        <f t="shared" ref="AY68:AY98" si="42">-SUM(AU68:AX68)</f>
        <v>-19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103.04</v>
      </c>
      <c r="CF68" s="80">
        <f t="shared" si="51"/>
        <v>0</v>
      </c>
      <c r="CG68" s="80">
        <f t="shared" si="51"/>
        <v>0</v>
      </c>
      <c r="CH68" s="80">
        <f t="shared" si="51"/>
        <v>86.96</v>
      </c>
      <c r="CI68" s="80">
        <f t="shared" ref="CI68:CI98" si="52">SUM(CE68:CH68)</f>
        <v>190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10.304</v>
      </c>
      <c r="DG68" s="81">
        <f t="shared" ref="DG68:DG99" si="60">AY68+AN68+BC68+BJ68+BQ68</f>
        <v>-19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8.6959999999999997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-15.727</v>
      </c>
      <c r="D69" s="82">
        <v>0</v>
      </c>
      <c r="E69" s="82">
        <v>0</v>
      </c>
      <c r="F69" s="82">
        <v>0</v>
      </c>
      <c r="G69" s="82">
        <v>-15.727</v>
      </c>
      <c r="H69" s="76"/>
      <c r="I69" s="31">
        <v>67</v>
      </c>
      <c r="J69" s="82">
        <v>15.727</v>
      </c>
      <c r="K69" s="82">
        <v>0</v>
      </c>
      <c r="L69" s="82">
        <v>0</v>
      </c>
      <c r="M69" s="82">
        <v>13.273</v>
      </c>
      <c r="N69" s="82">
        <v>29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-13.273</v>
      </c>
      <c r="AG69" s="82">
        <v>0</v>
      </c>
      <c r="AH69" s="82">
        <v>0</v>
      </c>
      <c r="AI69" s="82">
        <v>-13.273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15.727</v>
      </c>
      <c r="AV69" s="83">
        <f t="shared" si="41"/>
        <v>0</v>
      </c>
      <c r="AW69" s="83">
        <f t="shared" si="41"/>
        <v>0</v>
      </c>
      <c r="AX69" s="83">
        <f t="shared" si="41"/>
        <v>13.273</v>
      </c>
      <c r="AY69" s="83">
        <f t="shared" si="42"/>
        <v>-29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157.27000000000001</v>
      </c>
      <c r="CF69" s="80">
        <f t="shared" si="51"/>
        <v>0</v>
      </c>
      <c r="CG69" s="80">
        <f t="shared" si="51"/>
        <v>0</v>
      </c>
      <c r="CH69" s="80">
        <f t="shared" si="51"/>
        <v>132.72999999999999</v>
      </c>
      <c r="CI69" s="80">
        <f t="shared" si="52"/>
        <v>290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15.727</v>
      </c>
      <c r="DG69" s="81">
        <f t="shared" si="60"/>
        <v>-29</v>
      </c>
      <c r="DH69" s="81">
        <f t="shared" si="61"/>
        <v>0</v>
      </c>
      <c r="DI69" s="81">
        <f t="shared" si="62"/>
        <v>0</v>
      </c>
      <c r="DJ69" s="81">
        <f t="shared" si="63"/>
        <v>13.273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-15.727</v>
      </c>
      <c r="D70" s="82">
        <v>0</v>
      </c>
      <c r="E70" s="82">
        <v>0</v>
      </c>
      <c r="F70" s="82">
        <v>0</v>
      </c>
      <c r="G70" s="82">
        <v>-15.727</v>
      </c>
      <c r="H70" s="76"/>
      <c r="I70" s="31">
        <v>68</v>
      </c>
      <c r="J70" s="82">
        <v>15.727</v>
      </c>
      <c r="K70" s="82">
        <v>0</v>
      </c>
      <c r="L70" s="82">
        <v>0</v>
      </c>
      <c r="M70" s="82">
        <v>13.273</v>
      </c>
      <c r="N70" s="82">
        <v>29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-13.273</v>
      </c>
      <c r="AG70" s="82">
        <v>0</v>
      </c>
      <c r="AH70" s="82">
        <v>0</v>
      </c>
      <c r="AI70" s="82">
        <v>-13.273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15.727</v>
      </c>
      <c r="AV70" s="83">
        <f t="shared" si="41"/>
        <v>0</v>
      </c>
      <c r="AW70" s="83">
        <f t="shared" si="41"/>
        <v>0</v>
      </c>
      <c r="AX70" s="83">
        <f t="shared" si="41"/>
        <v>13.273</v>
      </c>
      <c r="AY70" s="83">
        <f t="shared" si="42"/>
        <v>-29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157.27000000000001</v>
      </c>
      <c r="CF70" s="80">
        <f t="shared" si="51"/>
        <v>0</v>
      </c>
      <c r="CG70" s="80">
        <f t="shared" si="51"/>
        <v>0</v>
      </c>
      <c r="CH70" s="80">
        <f t="shared" si="51"/>
        <v>132.72999999999999</v>
      </c>
      <c r="CI70" s="80">
        <f t="shared" si="52"/>
        <v>290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15.727</v>
      </c>
      <c r="DG70" s="81">
        <f t="shared" si="60"/>
        <v>-29</v>
      </c>
      <c r="DH70" s="81">
        <f t="shared" si="61"/>
        <v>0</v>
      </c>
      <c r="DI70" s="81">
        <f t="shared" si="62"/>
        <v>0</v>
      </c>
      <c r="DJ70" s="81">
        <f t="shared" si="63"/>
        <v>13.273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-12.41</v>
      </c>
      <c r="G81" s="82">
        <v>-12.41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12.41</v>
      </c>
      <c r="AF81" s="82">
        <v>0</v>
      </c>
      <c r="AG81" s="82">
        <v>0</v>
      </c>
      <c r="AH81" s="82">
        <v>0</v>
      </c>
      <c r="AI81" s="82">
        <v>12.41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12.41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-12.41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124.1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124.1</v>
      </c>
      <c r="DF81" s="81">
        <f t="shared" si="59"/>
        <v>12.41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-12.41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-35.93</v>
      </c>
      <c r="G82" s="82">
        <v>-35.93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35.93</v>
      </c>
      <c r="AF82" s="82">
        <v>0</v>
      </c>
      <c r="AG82" s="82">
        <v>0</v>
      </c>
      <c r="AH82" s="82">
        <v>0</v>
      </c>
      <c r="AI82" s="82">
        <v>35.93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35.93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-35.93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359.3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359.3</v>
      </c>
      <c r="DF82" s="81">
        <f t="shared" si="59"/>
        <v>35.93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-35.93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</v>
      </c>
      <c r="D83" s="82">
        <v>0</v>
      </c>
      <c r="E83" s="82">
        <v>0</v>
      </c>
      <c r="F83" s="82">
        <v>-57.139000000000003</v>
      </c>
      <c r="G83" s="82">
        <v>-62.139000000000003</v>
      </c>
      <c r="H83" s="76"/>
      <c r="I83" s="31">
        <v>81</v>
      </c>
      <c r="J83" s="82">
        <v>5</v>
      </c>
      <c r="K83" s="82">
        <v>0</v>
      </c>
      <c r="L83" s="82">
        <v>0</v>
      </c>
      <c r="M83" s="82">
        <v>0</v>
      </c>
      <c r="N83" s="82">
        <v>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57.139000000000003</v>
      </c>
      <c r="AF83" s="82">
        <v>0</v>
      </c>
      <c r="AG83" s="82">
        <v>0</v>
      </c>
      <c r="AH83" s="82">
        <v>0</v>
      </c>
      <c r="AI83" s="82">
        <v>57.139000000000003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57.139000000000003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-57.139000000000003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571.39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571.39</v>
      </c>
      <c r="DF83" s="81">
        <f t="shared" si="59"/>
        <v>62.139000000000003</v>
      </c>
      <c r="DG83" s="81">
        <f t="shared" si="60"/>
        <v>-5</v>
      </c>
      <c r="DH83" s="81">
        <f t="shared" si="61"/>
        <v>0</v>
      </c>
      <c r="DI83" s="81">
        <f t="shared" si="62"/>
        <v>0</v>
      </c>
      <c r="DJ83" s="81">
        <f t="shared" si="63"/>
        <v>-57.139000000000003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-25</v>
      </c>
      <c r="D84" s="82">
        <v>0</v>
      </c>
      <c r="E84" s="82">
        <v>0</v>
      </c>
      <c r="F84" s="82">
        <v>-92.921999999999997</v>
      </c>
      <c r="G84" s="82">
        <v>-117.922</v>
      </c>
      <c r="H84" s="76"/>
      <c r="I84" s="31">
        <v>82</v>
      </c>
      <c r="J84" s="82">
        <v>25</v>
      </c>
      <c r="K84" s="82">
        <v>0</v>
      </c>
      <c r="L84" s="82">
        <v>0</v>
      </c>
      <c r="M84" s="82">
        <v>0</v>
      </c>
      <c r="N84" s="82">
        <v>25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92.921999999999997</v>
      </c>
      <c r="AF84" s="82">
        <v>0</v>
      </c>
      <c r="AG84" s="82">
        <v>0</v>
      </c>
      <c r="AH84" s="82">
        <v>0</v>
      </c>
      <c r="AI84" s="82">
        <v>92.921999999999997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92.921999999999997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-92.921999999999997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929.22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929.22</v>
      </c>
      <c r="DF84" s="81">
        <f t="shared" si="59"/>
        <v>117.922</v>
      </c>
      <c r="DG84" s="81">
        <f t="shared" si="60"/>
        <v>-25</v>
      </c>
      <c r="DH84" s="81">
        <f t="shared" si="61"/>
        <v>0</v>
      </c>
      <c r="DI84" s="81">
        <f t="shared" si="62"/>
        <v>0</v>
      </c>
      <c r="DJ84" s="81">
        <f t="shared" si="63"/>
        <v>-92.921999999999997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-20</v>
      </c>
      <c r="D85" s="82">
        <v>0</v>
      </c>
      <c r="E85" s="82">
        <v>0</v>
      </c>
      <c r="F85" s="82">
        <v>-103.188</v>
      </c>
      <c r="G85" s="82">
        <v>-123.188</v>
      </c>
      <c r="H85" s="76"/>
      <c r="I85" s="31">
        <v>83</v>
      </c>
      <c r="J85" s="82">
        <v>20</v>
      </c>
      <c r="K85" s="82">
        <v>0</v>
      </c>
      <c r="L85" s="82">
        <v>0</v>
      </c>
      <c r="M85" s="82">
        <v>0</v>
      </c>
      <c r="N85" s="82">
        <v>20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103.188</v>
      </c>
      <c r="AF85" s="82">
        <v>0</v>
      </c>
      <c r="AG85" s="82">
        <v>0</v>
      </c>
      <c r="AH85" s="82">
        <v>0</v>
      </c>
      <c r="AI85" s="82">
        <v>103.188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103.188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-103.188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1031.8800000000001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1031.8800000000001</v>
      </c>
      <c r="DF85" s="81">
        <f t="shared" si="59"/>
        <v>123.188</v>
      </c>
      <c r="DG85" s="81">
        <f t="shared" si="60"/>
        <v>-20</v>
      </c>
      <c r="DH85" s="81">
        <f t="shared" si="61"/>
        <v>0</v>
      </c>
      <c r="DI85" s="81">
        <f t="shared" si="62"/>
        <v>0</v>
      </c>
      <c r="DJ85" s="81">
        <f t="shared" si="63"/>
        <v>-103.188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-10</v>
      </c>
      <c r="D86" s="82">
        <v>0</v>
      </c>
      <c r="E86" s="82">
        <v>0</v>
      </c>
      <c r="F86" s="82">
        <v>-89.117999999999995</v>
      </c>
      <c r="G86" s="82">
        <v>-99.117999999999995</v>
      </c>
      <c r="H86" s="76"/>
      <c r="I86" s="31">
        <v>84</v>
      </c>
      <c r="J86" s="82">
        <v>10</v>
      </c>
      <c r="K86" s="82">
        <v>0</v>
      </c>
      <c r="L86" s="82">
        <v>0</v>
      </c>
      <c r="M86" s="82">
        <v>0</v>
      </c>
      <c r="N86" s="82">
        <v>10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89.117999999999995</v>
      </c>
      <c r="AF86" s="82">
        <v>0</v>
      </c>
      <c r="AG86" s="82">
        <v>0</v>
      </c>
      <c r="AH86" s="82">
        <v>0</v>
      </c>
      <c r="AI86" s="82">
        <v>89.117999999999995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89.117999999999995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-89.117999999999995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891.18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891.18</v>
      </c>
      <c r="DF86" s="81">
        <f t="shared" si="59"/>
        <v>99.117999999999995</v>
      </c>
      <c r="DG86" s="81">
        <f t="shared" si="60"/>
        <v>-10</v>
      </c>
      <c r="DH86" s="81">
        <f t="shared" si="61"/>
        <v>0</v>
      </c>
      <c r="DI86" s="81">
        <f t="shared" si="62"/>
        <v>0</v>
      </c>
      <c r="DJ86" s="81">
        <f t="shared" si="63"/>
        <v>-89.117999999999995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-15</v>
      </c>
      <c r="D87" s="82">
        <v>0</v>
      </c>
      <c r="E87" s="82">
        <v>0</v>
      </c>
      <c r="F87" s="82">
        <v>-100.491</v>
      </c>
      <c r="G87" s="82">
        <v>-115.491</v>
      </c>
      <c r="H87" s="76"/>
      <c r="I87" s="31">
        <v>85</v>
      </c>
      <c r="J87" s="82">
        <v>15</v>
      </c>
      <c r="K87" s="82">
        <v>0</v>
      </c>
      <c r="L87" s="82">
        <v>0</v>
      </c>
      <c r="M87" s="82">
        <v>0</v>
      </c>
      <c r="N87" s="82">
        <v>15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100.491</v>
      </c>
      <c r="AF87" s="82">
        <v>0</v>
      </c>
      <c r="AG87" s="82">
        <v>0</v>
      </c>
      <c r="AH87" s="82">
        <v>0</v>
      </c>
      <c r="AI87" s="82">
        <v>100.491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100.491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-100.491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1004.91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1004.91</v>
      </c>
      <c r="DF87" s="81">
        <f t="shared" si="59"/>
        <v>115.491</v>
      </c>
      <c r="DG87" s="81">
        <f t="shared" si="60"/>
        <v>-15</v>
      </c>
      <c r="DH87" s="81">
        <f t="shared" si="61"/>
        <v>0</v>
      </c>
      <c r="DI87" s="81">
        <f t="shared" si="62"/>
        <v>0</v>
      </c>
      <c r="DJ87" s="81">
        <f t="shared" si="63"/>
        <v>-100.491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-20</v>
      </c>
      <c r="D88" s="82">
        <v>0</v>
      </c>
      <c r="E88" s="82">
        <v>0</v>
      </c>
      <c r="F88" s="82">
        <v>-84.400999999999996</v>
      </c>
      <c r="G88" s="82">
        <v>-104.401</v>
      </c>
      <c r="H88" s="76"/>
      <c r="I88" s="31">
        <v>86</v>
      </c>
      <c r="J88" s="82">
        <v>20</v>
      </c>
      <c r="K88" s="82">
        <v>0</v>
      </c>
      <c r="L88" s="82">
        <v>0</v>
      </c>
      <c r="M88" s="82">
        <v>0</v>
      </c>
      <c r="N88" s="82">
        <v>20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84.400999999999996</v>
      </c>
      <c r="AF88" s="82">
        <v>0</v>
      </c>
      <c r="AG88" s="82">
        <v>0</v>
      </c>
      <c r="AH88" s="82">
        <v>0</v>
      </c>
      <c r="AI88" s="82">
        <v>84.400999999999996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84.400999999999996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-84.400999999999996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844.01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844.01</v>
      </c>
      <c r="DF88" s="81">
        <f t="shared" si="59"/>
        <v>104.401</v>
      </c>
      <c r="DG88" s="81">
        <f t="shared" si="60"/>
        <v>-20</v>
      </c>
      <c r="DH88" s="81">
        <f t="shared" si="61"/>
        <v>0</v>
      </c>
      <c r="DI88" s="81">
        <f t="shared" si="62"/>
        <v>0</v>
      </c>
      <c r="DJ88" s="81">
        <f t="shared" si="63"/>
        <v>-84.400999999999996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-15</v>
      </c>
      <c r="D89" s="82">
        <v>0</v>
      </c>
      <c r="E89" s="82">
        <v>0</v>
      </c>
      <c r="F89" s="82">
        <v>-64.831000000000003</v>
      </c>
      <c r="G89" s="82">
        <v>-79.831000000000003</v>
      </c>
      <c r="H89" s="76"/>
      <c r="I89" s="31">
        <v>87</v>
      </c>
      <c r="J89" s="82">
        <v>15</v>
      </c>
      <c r="K89" s="82">
        <v>0</v>
      </c>
      <c r="L89" s="82">
        <v>0</v>
      </c>
      <c r="M89" s="82">
        <v>0</v>
      </c>
      <c r="N89" s="82">
        <v>15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64.831000000000003</v>
      </c>
      <c r="AF89" s="82">
        <v>0</v>
      </c>
      <c r="AG89" s="82">
        <v>0</v>
      </c>
      <c r="AH89" s="82">
        <v>0</v>
      </c>
      <c r="AI89" s="82">
        <v>64.831000000000003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64.831000000000003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-64.831000000000003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648.31000000000006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648.31000000000006</v>
      </c>
      <c r="DF89" s="81">
        <f t="shared" si="59"/>
        <v>79.831000000000003</v>
      </c>
      <c r="DG89" s="81">
        <f t="shared" si="60"/>
        <v>-15</v>
      </c>
      <c r="DH89" s="81">
        <f t="shared" si="61"/>
        <v>0</v>
      </c>
      <c r="DI89" s="81">
        <f t="shared" si="62"/>
        <v>0</v>
      </c>
      <c r="DJ89" s="81">
        <f t="shared" si="63"/>
        <v>-64.831000000000003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-20</v>
      </c>
      <c r="D90" s="82">
        <v>0</v>
      </c>
      <c r="E90" s="82">
        <v>0</v>
      </c>
      <c r="F90" s="82">
        <v>-66.932000000000002</v>
      </c>
      <c r="G90" s="82">
        <v>-86.932000000000002</v>
      </c>
      <c r="H90" s="76"/>
      <c r="I90" s="31">
        <v>88</v>
      </c>
      <c r="J90" s="82">
        <v>20</v>
      </c>
      <c r="K90" s="82">
        <v>0</v>
      </c>
      <c r="L90" s="82">
        <v>0</v>
      </c>
      <c r="M90" s="82">
        <v>0</v>
      </c>
      <c r="N90" s="82">
        <v>20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66.932000000000002</v>
      </c>
      <c r="AF90" s="82">
        <v>0</v>
      </c>
      <c r="AG90" s="82">
        <v>0</v>
      </c>
      <c r="AH90" s="82">
        <v>0</v>
      </c>
      <c r="AI90" s="82">
        <v>66.932000000000002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66.932000000000002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-66.932000000000002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669.32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669.32</v>
      </c>
      <c r="DF90" s="81">
        <f t="shared" si="59"/>
        <v>86.932000000000002</v>
      </c>
      <c r="DG90" s="81">
        <f t="shared" si="60"/>
        <v>-20</v>
      </c>
      <c r="DH90" s="81">
        <f t="shared" si="61"/>
        <v>0</v>
      </c>
      <c r="DI90" s="81">
        <f t="shared" si="62"/>
        <v>0</v>
      </c>
      <c r="DJ90" s="81">
        <f t="shared" si="63"/>
        <v>-66.932000000000002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-45</v>
      </c>
      <c r="D91" s="82">
        <v>0</v>
      </c>
      <c r="E91" s="82">
        <v>0</v>
      </c>
      <c r="F91" s="82">
        <v>-53.496000000000002</v>
      </c>
      <c r="G91" s="82">
        <v>-98.495999999999995</v>
      </c>
      <c r="H91" s="76"/>
      <c r="I91" s="31">
        <v>89</v>
      </c>
      <c r="J91" s="82">
        <v>45</v>
      </c>
      <c r="K91" s="82">
        <v>0</v>
      </c>
      <c r="L91" s="82">
        <v>0</v>
      </c>
      <c r="M91" s="82">
        <v>0</v>
      </c>
      <c r="N91" s="82">
        <v>45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53.496000000000002</v>
      </c>
      <c r="AF91" s="82">
        <v>0</v>
      </c>
      <c r="AG91" s="82">
        <v>0</v>
      </c>
      <c r="AH91" s="82">
        <v>0</v>
      </c>
      <c r="AI91" s="82">
        <v>53.496000000000002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45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53.496000000000002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-53.496000000000002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450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450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534.96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534.96</v>
      </c>
      <c r="DF91" s="81">
        <f t="shared" si="59"/>
        <v>98.496000000000009</v>
      </c>
      <c r="DG91" s="81">
        <f t="shared" si="60"/>
        <v>-45</v>
      </c>
      <c r="DH91" s="81">
        <f t="shared" si="61"/>
        <v>0</v>
      </c>
      <c r="DI91" s="81">
        <f t="shared" si="62"/>
        <v>0</v>
      </c>
      <c r="DJ91" s="81">
        <f t="shared" si="63"/>
        <v>-53.496000000000002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-35</v>
      </c>
      <c r="D92" s="82">
        <v>0</v>
      </c>
      <c r="E92" s="82">
        <v>0</v>
      </c>
      <c r="F92" s="82">
        <v>-32.905999999999999</v>
      </c>
      <c r="G92" s="82">
        <v>-67.906000000000006</v>
      </c>
      <c r="H92" s="76"/>
      <c r="I92" s="31">
        <v>90</v>
      </c>
      <c r="J92" s="82">
        <v>35</v>
      </c>
      <c r="K92" s="82">
        <v>0</v>
      </c>
      <c r="L92" s="82">
        <v>0</v>
      </c>
      <c r="M92" s="82">
        <v>0</v>
      </c>
      <c r="N92" s="82">
        <v>35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32.905999999999999</v>
      </c>
      <c r="AF92" s="82">
        <v>0</v>
      </c>
      <c r="AG92" s="82">
        <v>0</v>
      </c>
      <c r="AH92" s="82">
        <v>0</v>
      </c>
      <c r="AI92" s="82">
        <v>32.905999999999999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32.905999999999999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-32.905999999999999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329.06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329.06</v>
      </c>
      <c r="DF92" s="81">
        <f t="shared" si="59"/>
        <v>67.906000000000006</v>
      </c>
      <c r="DG92" s="81">
        <f t="shared" si="60"/>
        <v>-35</v>
      </c>
      <c r="DH92" s="81">
        <f t="shared" si="61"/>
        <v>0</v>
      </c>
      <c r="DI92" s="81">
        <f t="shared" si="62"/>
        <v>0</v>
      </c>
      <c r="DJ92" s="81">
        <f t="shared" si="63"/>
        <v>-32.905999999999999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-25</v>
      </c>
      <c r="D93" s="82">
        <v>0</v>
      </c>
      <c r="E93" s="82">
        <v>0</v>
      </c>
      <c r="F93" s="82">
        <v>-11.635999999999999</v>
      </c>
      <c r="G93" s="82">
        <v>-36.636000000000003</v>
      </c>
      <c r="H93" s="76"/>
      <c r="I93" s="31">
        <v>91</v>
      </c>
      <c r="J93" s="82">
        <v>25</v>
      </c>
      <c r="K93" s="82">
        <v>0</v>
      </c>
      <c r="L93" s="82">
        <v>0</v>
      </c>
      <c r="M93" s="82">
        <v>0</v>
      </c>
      <c r="N93" s="82">
        <v>25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11.635999999999999</v>
      </c>
      <c r="AF93" s="82">
        <v>0</v>
      </c>
      <c r="AG93" s="82">
        <v>0</v>
      </c>
      <c r="AH93" s="82">
        <v>0</v>
      </c>
      <c r="AI93" s="82">
        <v>11.635999999999999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11.635999999999999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-11.635999999999999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116.35999999999999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116.35999999999999</v>
      </c>
      <c r="DF93" s="81">
        <f t="shared" si="59"/>
        <v>36.635999999999996</v>
      </c>
      <c r="DG93" s="81">
        <f t="shared" si="60"/>
        <v>-25</v>
      </c>
      <c r="DH93" s="81">
        <f t="shared" si="61"/>
        <v>0</v>
      </c>
      <c r="DI93" s="81">
        <f t="shared" si="62"/>
        <v>0</v>
      </c>
      <c r="DJ93" s="81">
        <f t="shared" si="63"/>
        <v>-11.635999999999999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-15</v>
      </c>
      <c r="D94" s="82">
        <v>0</v>
      </c>
      <c r="E94" s="82">
        <v>0</v>
      </c>
      <c r="F94" s="82">
        <v>0</v>
      </c>
      <c r="G94" s="82">
        <v>-15</v>
      </c>
      <c r="H94" s="76"/>
      <c r="I94" s="31">
        <v>92</v>
      </c>
      <c r="J94" s="82">
        <v>15</v>
      </c>
      <c r="K94" s="82">
        <v>0</v>
      </c>
      <c r="L94" s="82">
        <v>0</v>
      </c>
      <c r="M94" s="82">
        <v>0</v>
      </c>
      <c r="N94" s="82">
        <v>15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15</v>
      </c>
      <c r="DG94" s="81">
        <f t="shared" si="60"/>
        <v>-15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0.27304224999999999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3.0507749999999997E-2</v>
      </c>
      <c r="AY99" s="87">
        <f t="shared" si="65"/>
        <v>-0.30354999999999999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0.21335649999999998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-0.21335649999999998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0.27304224999999999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3.0507750000000004E-2</v>
      </c>
      <c r="CI99" s="89">
        <f t="shared" si="70"/>
        <v>0.30354999999999999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0.21335650000000006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0.21335650000000006</v>
      </c>
      <c r="DE99" s="86"/>
      <c r="DF99" s="81">
        <f t="shared" si="59"/>
        <v>0.48639874999999999</v>
      </c>
      <c r="DG99" s="81">
        <f t="shared" si="60"/>
        <v>-0.30354999999999999</v>
      </c>
      <c r="DH99" s="81">
        <f t="shared" si="61"/>
        <v>0</v>
      </c>
      <c r="DI99" s="81">
        <f t="shared" si="62"/>
        <v>0</v>
      </c>
      <c r="DJ99" s="81">
        <f t="shared" si="63"/>
        <v>-0.18284874999999998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683.13656200000003</v>
      </c>
      <c r="C3" s="177">
        <f ca="1">$B3*C$1/100</f>
        <v>509.61987525199999</v>
      </c>
      <c r="D3" s="178">
        <f t="shared" ref="D3:F18" ca="1" si="0">$B3*D$1/100</f>
        <v>164.15771584860005</v>
      </c>
      <c r="E3" s="178">
        <f t="shared" ca="1" si="0"/>
        <v>9.3589708994000009</v>
      </c>
      <c r="F3" s="179">
        <f t="shared" ca="1" si="0"/>
        <v>0</v>
      </c>
      <c r="G3" s="176">
        <f t="shared" ref="G3:G66" ca="1" si="1">INDIRECT("ISGS_exbus!" &amp; $V$3 &amp; X3)</f>
        <v>588.51750000000004</v>
      </c>
      <c r="H3" s="176">
        <f t="shared" ref="H3:H66" ca="1" si="2">INDIRECT("ISGS_Delhi_pp!" &amp; $V$3 &amp; X3)</f>
        <v>568.68445999999994</v>
      </c>
      <c r="I3" s="180">
        <f ca="1">INDIRECT("BRPL_EOD!" &amp; $V$3 &amp; X3)</f>
        <v>401.01</v>
      </c>
      <c r="J3" s="178">
        <f ca="1">INDIRECT("BYPL_EOD!" &amp; $V$3 &amp; X3)</f>
        <v>158.63</v>
      </c>
      <c r="K3" s="178">
        <f ca="1">INDIRECT("TPDDL_EOD!" &amp; $V$3 &amp; X3)</f>
        <v>9.0399999999999991</v>
      </c>
      <c r="L3" s="178">
        <f ca="1">INDIRECT("NDMC_EOD!" &amp; $V$3 &amp; X3)</f>
        <v>0</v>
      </c>
      <c r="M3" s="179">
        <f ca="1">SUM(I3:L3)</f>
        <v>568.67999999999995</v>
      </c>
      <c r="N3" s="177">
        <f ca="1">INDIRECT("BRPL_ISGS_exbus!" &amp; $V$3 &amp; X3)</f>
        <v>414.99859793732855</v>
      </c>
      <c r="O3" s="178">
        <f ca="1">INDIRECT("BYPL_ISGS_exbus!" &amp; $V$3 &amp; X3)</f>
        <v>164.16355599810089</v>
      </c>
      <c r="P3" s="178">
        <f ca="1">INDIRECT("TPDDL_ISGS_exbus!" &amp; $V$3 &amp; X3)</f>
        <v>9.3553460645705844</v>
      </c>
      <c r="Q3" s="178">
        <f ca="1">INDIRECT("NDMC_ISGS_exbus!" &amp; $V$3 &amp; X3)</f>
        <v>0</v>
      </c>
      <c r="R3" s="179">
        <f ca="1">SUM(N3:Q3)</f>
        <v>588.51749999999993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683.13656200000003</v>
      </c>
      <c r="C4" s="181">
        <f t="shared" ref="C4:F35" ca="1" si="4">$B4*C$1/100</f>
        <v>509.61987525199999</v>
      </c>
      <c r="D4" s="182">
        <f t="shared" ca="1" si="0"/>
        <v>164.15771584860005</v>
      </c>
      <c r="E4" s="182">
        <f t="shared" ca="1" si="0"/>
        <v>9.3589708994000009</v>
      </c>
      <c r="F4" s="183">
        <f t="shared" ca="1" si="0"/>
        <v>0</v>
      </c>
      <c r="G4" s="184">
        <f t="shared" ca="1" si="1"/>
        <v>588.51750000000004</v>
      </c>
      <c r="H4" s="184">
        <f t="shared" ca="1" si="2"/>
        <v>568.68445999999994</v>
      </c>
      <c r="I4" s="185">
        <f t="shared" ref="I4:I67" ca="1" si="5">INDIRECT("BRPL_EOD!" &amp; $V$3 &amp; X4)</f>
        <v>401.01</v>
      </c>
      <c r="J4" s="182">
        <f t="shared" ref="J4:J67" ca="1" si="6">INDIRECT("BYPL_EOD!" &amp; $V$3 &amp; X4)</f>
        <v>158.63</v>
      </c>
      <c r="K4" s="182">
        <f t="shared" ref="K4:K67" ca="1" si="7">INDIRECT("TPDDL_EOD!" &amp; $V$3 &amp; X4)</f>
        <v>9.0399999999999991</v>
      </c>
      <c r="L4" s="182">
        <f t="shared" ref="L4:L67" ca="1" si="8">INDIRECT("NDMC_EOD!" &amp; $V$3 &amp; X4)</f>
        <v>0</v>
      </c>
      <c r="M4" s="183">
        <f t="shared" ref="M4:M67" ca="1" si="9">SUM(I4:L4)</f>
        <v>568.67999999999995</v>
      </c>
      <c r="N4" s="181">
        <f t="shared" ref="N4:N67" ca="1" si="10">INDIRECT("BRPL_ISGS_exbus!" &amp; $V$3 &amp; X4)</f>
        <v>414.99859793732855</v>
      </c>
      <c r="O4" s="182">
        <f t="shared" ref="O4:O67" ca="1" si="11">INDIRECT("BYPL_ISGS_exbus!" &amp; $V$3 &amp; X4)</f>
        <v>164.16355599810089</v>
      </c>
      <c r="P4" s="182">
        <f t="shared" ref="P4:P67" ca="1" si="12">INDIRECT("TPDDL_ISGS_exbus!" &amp; $V$3 &amp; X4)</f>
        <v>9.3553460645705844</v>
      </c>
      <c r="Q4" s="182">
        <f t="shared" ref="Q4:Q67" ca="1" si="13">INDIRECT("NDMC_ISGS_exbus!" &amp; $V$3 &amp; X4)</f>
        <v>0</v>
      </c>
      <c r="R4" s="183">
        <f t="shared" ref="R4:R67" ca="1" si="14">SUM(N4:Q4)</f>
        <v>588.51749999999993</v>
      </c>
      <c r="W4" s="46"/>
      <c r="X4" s="46">
        <v>4</v>
      </c>
    </row>
    <row r="5" spans="1:24">
      <c r="A5" s="61" t="s">
        <v>47</v>
      </c>
      <c r="B5" s="176">
        <f t="shared" ca="1" si="3"/>
        <v>683.13656200000003</v>
      </c>
      <c r="C5" s="181">
        <f t="shared" ca="1" si="4"/>
        <v>509.61987525199999</v>
      </c>
      <c r="D5" s="182">
        <f t="shared" ca="1" si="0"/>
        <v>164.15771584860005</v>
      </c>
      <c r="E5" s="182">
        <f t="shared" ca="1" si="0"/>
        <v>9.3589708994000009</v>
      </c>
      <c r="F5" s="183">
        <f t="shared" ca="1" si="0"/>
        <v>0</v>
      </c>
      <c r="G5" s="184">
        <f t="shared" ca="1" si="1"/>
        <v>526.25444700000003</v>
      </c>
      <c r="H5" s="184">
        <f t="shared" ca="1" si="2"/>
        <v>508.51967200000001</v>
      </c>
      <c r="I5" s="185">
        <f t="shared" ca="1" si="5"/>
        <v>415</v>
      </c>
      <c r="J5" s="182">
        <f t="shared" ca="1" si="6"/>
        <v>84.16</v>
      </c>
      <c r="K5" s="182">
        <f t="shared" ca="1" si="7"/>
        <v>9.36</v>
      </c>
      <c r="L5" s="182">
        <f t="shared" ca="1" si="8"/>
        <v>0</v>
      </c>
      <c r="M5" s="183">
        <f t="shared" ca="1" si="9"/>
        <v>508.52</v>
      </c>
      <c r="N5" s="181">
        <f t="shared" ca="1" si="10"/>
        <v>429.47297157437271</v>
      </c>
      <c r="O5" s="182">
        <f t="shared" ca="1" si="11"/>
        <v>87.095048886022184</v>
      </c>
      <c r="P5" s="182">
        <f t="shared" ca="1" si="12"/>
        <v>9.6864265396051277</v>
      </c>
      <c r="Q5" s="182">
        <f t="shared" ca="1" si="13"/>
        <v>0</v>
      </c>
      <c r="R5" s="183">
        <f t="shared" ca="1" si="14"/>
        <v>526.25444700000003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683.13656200000003</v>
      </c>
      <c r="C6" s="181">
        <f t="shared" ca="1" si="4"/>
        <v>509.61987525199999</v>
      </c>
      <c r="D6" s="182">
        <f t="shared" ca="1" si="0"/>
        <v>164.15771584860005</v>
      </c>
      <c r="E6" s="182">
        <f t="shared" ca="1" si="0"/>
        <v>9.3589708994000009</v>
      </c>
      <c r="F6" s="183">
        <f t="shared" ca="1" si="0"/>
        <v>0</v>
      </c>
      <c r="G6" s="184">
        <f t="shared" ca="1" si="1"/>
        <v>504.35899999999998</v>
      </c>
      <c r="H6" s="184">
        <f t="shared" ca="1" si="2"/>
        <v>487.36210199999999</v>
      </c>
      <c r="I6" s="185">
        <f t="shared" ca="1" si="5"/>
        <v>401.01</v>
      </c>
      <c r="J6" s="182">
        <f t="shared" ca="1" si="6"/>
        <v>77.3</v>
      </c>
      <c r="K6" s="182">
        <f t="shared" ca="1" si="7"/>
        <v>9.0399999999999991</v>
      </c>
      <c r="L6" s="182">
        <f t="shared" ca="1" si="8"/>
        <v>0</v>
      </c>
      <c r="M6" s="183">
        <f t="shared" ca="1" si="9"/>
        <v>487.35</v>
      </c>
      <c r="N6" s="181">
        <f t="shared" ca="1" si="10"/>
        <v>415.00564807633117</v>
      </c>
      <c r="O6" s="182">
        <f t="shared" ca="1" si="11"/>
        <v>79.997846927259658</v>
      </c>
      <c r="P6" s="182">
        <f t="shared" ca="1" si="12"/>
        <v>9.3555049964091506</v>
      </c>
      <c r="Q6" s="182">
        <f t="shared" ca="1" si="13"/>
        <v>0</v>
      </c>
      <c r="R6" s="183">
        <f t="shared" ca="1" si="14"/>
        <v>504.35899999999998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683.13656200000003</v>
      </c>
      <c r="C7" s="181">
        <f t="shared" ca="1" si="4"/>
        <v>509.61987525199999</v>
      </c>
      <c r="D7" s="182">
        <f t="shared" ca="1" si="0"/>
        <v>164.15771584860005</v>
      </c>
      <c r="E7" s="182">
        <f t="shared" ca="1" si="0"/>
        <v>9.3589708994000009</v>
      </c>
      <c r="F7" s="183">
        <f t="shared" ca="1" si="0"/>
        <v>0</v>
      </c>
      <c r="G7" s="184">
        <f t="shared" ca="1" si="1"/>
        <v>504.35899999999998</v>
      </c>
      <c r="H7" s="184">
        <f t="shared" ca="1" si="2"/>
        <v>487.36210199999999</v>
      </c>
      <c r="I7" s="185">
        <f t="shared" ca="1" si="5"/>
        <v>401.01</v>
      </c>
      <c r="J7" s="182">
        <f t="shared" ca="1" si="6"/>
        <v>77.3</v>
      </c>
      <c r="K7" s="182">
        <f t="shared" ca="1" si="7"/>
        <v>9.0399999999999991</v>
      </c>
      <c r="L7" s="182">
        <f t="shared" ca="1" si="8"/>
        <v>0</v>
      </c>
      <c r="M7" s="183">
        <f t="shared" ca="1" si="9"/>
        <v>487.35</v>
      </c>
      <c r="N7" s="181">
        <f t="shared" ca="1" si="10"/>
        <v>415.00564807633117</v>
      </c>
      <c r="O7" s="182">
        <f t="shared" ca="1" si="11"/>
        <v>79.997846927259658</v>
      </c>
      <c r="P7" s="182">
        <f t="shared" ca="1" si="12"/>
        <v>9.3555049964091506</v>
      </c>
      <c r="Q7" s="182">
        <f t="shared" ca="1" si="13"/>
        <v>0</v>
      </c>
      <c r="R7" s="183">
        <f t="shared" ca="1" si="14"/>
        <v>504.35899999999998</v>
      </c>
      <c r="W7" s="46"/>
      <c r="X7" s="46">
        <v>7</v>
      </c>
    </row>
    <row r="8" spans="1:24">
      <c r="A8" s="61" t="s">
        <v>50</v>
      </c>
      <c r="B8" s="176">
        <f t="shared" ca="1" si="3"/>
        <v>683.13656200000003</v>
      </c>
      <c r="C8" s="181">
        <f t="shared" ca="1" si="4"/>
        <v>509.61987525199999</v>
      </c>
      <c r="D8" s="182">
        <f t="shared" ca="1" si="0"/>
        <v>164.15771584860005</v>
      </c>
      <c r="E8" s="182">
        <f t="shared" ca="1" si="0"/>
        <v>9.3589708994000009</v>
      </c>
      <c r="F8" s="183">
        <f t="shared" ca="1" si="0"/>
        <v>0</v>
      </c>
      <c r="G8" s="184">
        <f t="shared" ca="1" si="1"/>
        <v>504.35899999999998</v>
      </c>
      <c r="H8" s="184">
        <f t="shared" ca="1" si="2"/>
        <v>487.36210199999999</v>
      </c>
      <c r="I8" s="185">
        <f t="shared" ca="1" si="5"/>
        <v>401.01</v>
      </c>
      <c r="J8" s="182">
        <f t="shared" ca="1" si="6"/>
        <v>77.3</v>
      </c>
      <c r="K8" s="182">
        <f t="shared" ca="1" si="7"/>
        <v>9.0399999999999991</v>
      </c>
      <c r="L8" s="182">
        <f t="shared" ca="1" si="8"/>
        <v>0</v>
      </c>
      <c r="M8" s="183">
        <f t="shared" ca="1" si="9"/>
        <v>487.35</v>
      </c>
      <c r="N8" s="181">
        <f t="shared" ca="1" si="10"/>
        <v>415.00564807633117</v>
      </c>
      <c r="O8" s="182">
        <f t="shared" ca="1" si="11"/>
        <v>79.997846927259658</v>
      </c>
      <c r="P8" s="182">
        <f t="shared" ca="1" si="12"/>
        <v>9.3555049964091506</v>
      </c>
      <c r="Q8" s="182">
        <f t="shared" ca="1" si="13"/>
        <v>0</v>
      </c>
      <c r="R8" s="183">
        <f t="shared" ca="1" si="14"/>
        <v>504.35899999999998</v>
      </c>
      <c r="W8" s="46"/>
      <c r="X8" s="46">
        <v>8</v>
      </c>
    </row>
    <row r="9" spans="1:24">
      <c r="A9" s="61" t="s">
        <v>51</v>
      </c>
      <c r="B9" s="176">
        <f t="shared" ca="1" si="3"/>
        <v>683.13656200000003</v>
      </c>
      <c r="C9" s="181">
        <f t="shared" ca="1" si="4"/>
        <v>509.61987525199999</v>
      </c>
      <c r="D9" s="182">
        <f t="shared" ca="1" si="0"/>
        <v>164.15771584860005</v>
      </c>
      <c r="E9" s="182">
        <f t="shared" ca="1" si="0"/>
        <v>9.3589708994000009</v>
      </c>
      <c r="F9" s="183">
        <f t="shared" ca="1" si="0"/>
        <v>0</v>
      </c>
      <c r="G9" s="184">
        <f t="shared" ca="1" si="1"/>
        <v>504.35899999999998</v>
      </c>
      <c r="H9" s="184">
        <f t="shared" ca="1" si="2"/>
        <v>487.36210199999999</v>
      </c>
      <c r="I9" s="185">
        <f t="shared" ca="1" si="5"/>
        <v>401.01</v>
      </c>
      <c r="J9" s="182">
        <f t="shared" ca="1" si="6"/>
        <v>77.3</v>
      </c>
      <c r="K9" s="182">
        <f t="shared" ca="1" si="7"/>
        <v>9.0399999999999991</v>
      </c>
      <c r="L9" s="182">
        <f t="shared" ca="1" si="8"/>
        <v>0</v>
      </c>
      <c r="M9" s="183">
        <f t="shared" ca="1" si="9"/>
        <v>487.35</v>
      </c>
      <c r="N9" s="181">
        <f t="shared" ca="1" si="10"/>
        <v>415.00564807633117</v>
      </c>
      <c r="O9" s="182">
        <f t="shared" ca="1" si="11"/>
        <v>79.997846927259658</v>
      </c>
      <c r="P9" s="182">
        <f t="shared" ca="1" si="12"/>
        <v>9.3555049964091506</v>
      </c>
      <c r="Q9" s="182">
        <f t="shared" ca="1" si="13"/>
        <v>0</v>
      </c>
      <c r="R9" s="183">
        <f t="shared" ca="1" si="14"/>
        <v>504.35899999999998</v>
      </c>
      <c r="W9" s="46"/>
      <c r="X9" s="46">
        <v>9</v>
      </c>
    </row>
    <row r="10" spans="1:24">
      <c r="A10" s="61" t="s">
        <v>52</v>
      </c>
      <c r="B10" s="176">
        <f t="shared" ca="1" si="3"/>
        <v>683.13656200000003</v>
      </c>
      <c r="C10" s="181">
        <f t="shared" ca="1" si="4"/>
        <v>509.61987525199999</v>
      </c>
      <c r="D10" s="182">
        <f t="shared" ca="1" si="0"/>
        <v>164.15771584860005</v>
      </c>
      <c r="E10" s="182">
        <f t="shared" ca="1" si="0"/>
        <v>9.3589708994000009</v>
      </c>
      <c r="F10" s="183">
        <f t="shared" ca="1" si="0"/>
        <v>0</v>
      </c>
      <c r="G10" s="184">
        <f t="shared" ca="1" si="1"/>
        <v>504.35899999999998</v>
      </c>
      <c r="H10" s="184">
        <f t="shared" ca="1" si="2"/>
        <v>487.36210199999999</v>
      </c>
      <c r="I10" s="185">
        <f t="shared" ca="1" si="5"/>
        <v>401.01</v>
      </c>
      <c r="J10" s="182">
        <f t="shared" ca="1" si="6"/>
        <v>77.3</v>
      </c>
      <c r="K10" s="182">
        <f t="shared" ca="1" si="7"/>
        <v>9.0399999999999991</v>
      </c>
      <c r="L10" s="182">
        <f t="shared" ca="1" si="8"/>
        <v>0</v>
      </c>
      <c r="M10" s="183">
        <f t="shared" ca="1" si="9"/>
        <v>487.35</v>
      </c>
      <c r="N10" s="181">
        <f t="shared" ca="1" si="10"/>
        <v>415.00564807633117</v>
      </c>
      <c r="O10" s="182">
        <f t="shared" ca="1" si="11"/>
        <v>79.997846927259658</v>
      </c>
      <c r="P10" s="182">
        <f t="shared" ca="1" si="12"/>
        <v>9.3555049964091506</v>
      </c>
      <c r="Q10" s="182">
        <f t="shared" ca="1" si="13"/>
        <v>0</v>
      </c>
      <c r="R10" s="183">
        <f t="shared" ca="1" si="14"/>
        <v>504.35899999999998</v>
      </c>
      <c r="W10" s="46"/>
      <c r="X10" s="46">
        <v>10</v>
      </c>
    </row>
    <row r="11" spans="1:24">
      <c r="A11" s="61" t="s">
        <v>53</v>
      </c>
      <c r="B11" s="176">
        <f t="shared" ca="1" si="3"/>
        <v>683.13656200000003</v>
      </c>
      <c r="C11" s="181">
        <f t="shared" ca="1" si="4"/>
        <v>509.61987525199999</v>
      </c>
      <c r="D11" s="182">
        <f t="shared" ca="1" si="0"/>
        <v>164.15771584860005</v>
      </c>
      <c r="E11" s="182">
        <f t="shared" ca="1" si="0"/>
        <v>9.3589708994000009</v>
      </c>
      <c r="F11" s="183">
        <f t="shared" ca="1" si="0"/>
        <v>0</v>
      </c>
      <c r="G11" s="184">
        <f t="shared" ca="1" si="1"/>
        <v>504.35899999999998</v>
      </c>
      <c r="H11" s="184">
        <f t="shared" ca="1" si="2"/>
        <v>487.36210199999999</v>
      </c>
      <c r="I11" s="185">
        <f t="shared" ca="1" si="5"/>
        <v>401.01</v>
      </c>
      <c r="J11" s="182">
        <f t="shared" ca="1" si="6"/>
        <v>77.3</v>
      </c>
      <c r="K11" s="182">
        <f t="shared" ca="1" si="7"/>
        <v>9.0399999999999991</v>
      </c>
      <c r="L11" s="182">
        <f t="shared" ca="1" si="8"/>
        <v>0</v>
      </c>
      <c r="M11" s="183">
        <f t="shared" ca="1" si="9"/>
        <v>487.35</v>
      </c>
      <c r="N11" s="181">
        <f t="shared" ca="1" si="10"/>
        <v>415.00564807633117</v>
      </c>
      <c r="O11" s="182">
        <f t="shared" ca="1" si="11"/>
        <v>79.997846927259658</v>
      </c>
      <c r="P11" s="182">
        <f t="shared" ca="1" si="12"/>
        <v>9.3555049964091506</v>
      </c>
      <c r="Q11" s="182">
        <f t="shared" ca="1" si="13"/>
        <v>0</v>
      </c>
      <c r="R11" s="183">
        <f t="shared" ca="1" si="14"/>
        <v>504.35899999999998</v>
      </c>
      <c r="W11" s="46"/>
      <c r="X11" s="46">
        <v>11</v>
      </c>
    </row>
    <row r="12" spans="1:24">
      <c r="A12" s="61" t="s">
        <v>54</v>
      </c>
      <c r="B12" s="176">
        <f t="shared" ca="1" si="3"/>
        <v>683.13656200000003</v>
      </c>
      <c r="C12" s="181">
        <f t="shared" ca="1" si="4"/>
        <v>509.61987525199999</v>
      </c>
      <c r="D12" s="182">
        <f t="shared" ca="1" si="0"/>
        <v>164.15771584860005</v>
      </c>
      <c r="E12" s="182">
        <f t="shared" ca="1" si="0"/>
        <v>9.3589708994000009</v>
      </c>
      <c r="F12" s="183">
        <f t="shared" ca="1" si="0"/>
        <v>0</v>
      </c>
      <c r="G12" s="184">
        <f t="shared" ca="1" si="1"/>
        <v>504.35899999999998</v>
      </c>
      <c r="H12" s="184">
        <f t="shared" ca="1" si="2"/>
        <v>487.36210199999999</v>
      </c>
      <c r="I12" s="185">
        <f t="shared" ca="1" si="5"/>
        <v>401.01</v>
      </c>
      <c r="J12" s="182">
        <f t="shared" ca="1" si="6"/>
        <v>77.3</v>
      </c>
      <c r="K12" s="182">
        <f t="shared" ca="1" si="7"/>
        <v>9.0399999999999991</v>
      </c>
      <c r="L12" s="182">
        <f t="shared" ca="1" si="8"/>
        <v>0</v>
      </c>
      <c r="M12" s="183">
        <f t="shared" ca="1" si="9"/>
        <v>487.35</v>
      </c>
      <c r="N12" s="181">
        <f t="shared" ca="1" si="10"/>
        <v>415.00564807633117</v>
      </c>
      <c r="O12" s="182">
        <f t="shared" ca="1" si="11"/>
        <v>79.997846927259658</v>
      </c>
      <c r="P12" s="182">
        <f t="shared" ca="1" si="12"/>
        <v>9.3555049964091506</v>
      </c>
      <c r="Q12" s="182">
        <f t="shared" ca="1" si="13"/>
        <v>0</v>
      </c>
      <c r="R12" s="183">
        <f t="shared" ca="1" si="14"/>
        <v>504.35899999999998</v>
      </c>
      <c r="W12" s="46"/>
      <c r="X12" s="46">
        <v>12</v>
      </c>
    </row>
    <row r="13" spans="1:24">
      <c r="A13" s="61" t="s">
        <v>55</v>
      </c>
      <c r="B13" s="176">
        <f t="shared" ca="1" si="3"/>
        <v>683.13656200000003</v>
      </c>
      <c r="C13" s="181">
        <f t="shared" ca="1" si="4"/>
        <v>509.61987525199999</v>
      </c>
      <c r="D13" s="182">
        <f t="shared" ca="1" si="0"/>
        <v>164.15771584860005</v>
      </c>
      <c r="E13" s="182">
        <f t="shared" ca="1" si="0"/>
        <v>9.3589708994000009</v>
      </c>
      <c r="F13" s="183">
        <f t="shared" ca="1" si="0"/>
        <v>0</v>
      </c>
      <c r="G13" s="184">
        <f t="shared" ca="1" si="1"/>
        <v>504.35899999999998</v>
      </c>
      <c r="H13" s="184">
        <f t="shared" ca="1" si="2"/>
        <v>487.36210199999999</v>
      </c>
      <c r="I13" s="185">
        <f t="shared" ca="1" si="5"/>
        <v>401.01</v>
      </c>
      <c r="J13" s="182">
        <f t="shared" ca="1" si="6"/>
        <v>77.3</v>
      </c>
      <c r="K13" s="182">
        <f t="shared" ca="1" si="7"/>
        <v>9.0399999999999991</v>
      </c>
      <c r="L13" s="182">
        <f t="shared" ca="1" si="8"/>
        <v>0</v>
      </c>
      <c r="M13" s="183">
        <f t="shared" ca="1" si="9"/>
        <v>487.35</v>
      </c>
      <c r="N13" s="181">
        <f t="shared" ca="1" si="10"/>
        <v>415.00564807633117</v>
      </c>
      <c r="O13" s="182">
        <f t="shared" ca="1" si="11"/>
        <v>79.997846927259658</v>
      </c>
      <c r="P13" s="182">
        <f t="shared" ca="1" si="12"/>
        <v>9.3555049964091506</v>
      </c>
      <c r="Q13" s="182">
        <f t="shared" ca="1" si="13"/>
        <v>0</v>
      </c>
      <c r="R13" s="183">
        <f t="shared" ca="1" si="14"/>
        <v>504.35899999999998</v>
      </c>
      <c r="W13" s="46"/>
      <c r="X13" s="46">
        <v>13</v>
      </c>
    </row>
    <row r="14" spans="1:24">
      <c r="A14" s="61" t="s">
        <v>56</v>
      </c>
      <c r="B14" s="176">
        <f t="shared" ca="1" si="3"/>
        <v>683.13656200000003</v>
      </c>
      <c r="C14" s="181">
        <f t="shared" ca="1" si="4"/>
        <v>509.61987525199999</v>
      </c>
      <c r="D14" s="182">
        <f t="shared" ca="1" si="0"/>
        <v>164.15771584860005</v>
      </c>
      <c r="E14" s="182">
        <f t="shared" ca="1" si="0"/>
        <v>9.3589708994000009</v>
      </c>
      <c r="F14" s="183">
        <f t="shared" ca="1" si="0"/>
        <v>0</v>
      </c>
      <c r="G14" s="184">
        <f t="shared" ca="1" si="1"/>
        <v>504.35899999999998</v>
      </c>
      <c r="H14" s="184">
        <f t="shared" ca="1" si="2"/>
        <v>487.36210199999999</v>
      </c>
      <c r="I14" s="185">
        <f t="shared" ca="1" si="5"/>
        <v>401.01</v>
      </c>
      <c r="J14" s="182">
        <f t="shared" ca="1" si="6"/>
        <v>77.3</v>
      </c>
      <c r="K14" s="182">
        <f t="shared" ca="1" si="7"/>
        <v>9.0399999999999991</v>
      </c>
      <c r="L14" s="182">
        <f t="shared" ca="1" si="8"/>
        <v>0</v>
      </c>
      <c r="M14" s="183">
        <f t="shared" ca="1" si="9"/>
        <v>487.35</v>
      </c>
      <c r="N14" s="181">
        <f t="shared" ca="1" si="10"/>
        <v>415.00564807633117</v>
      </c>
      <c r="O14" s="182">
        <f t="shared" ca="1" si="11"/>
        <v>79.997846927259658</v>
      </c>
      <c r="P14" s="182">
        <f t="shared" ca="1" si="12"/>
        <v>9.3555049964091506</v>
      </c>
      <c r="Q14" s="182">
        <f t="shared" ca="1" si="13"/>
        <v>0</v>
      </c>
      <c r="R14" s="183">
        <f t="shared" ca="1" si="14"/>
        <v>504.35899999999998</v>
      </c>
      <c r="W14" s="46"/>
      <c r="X14" s="46">
        <v>14</v>
      </c>
    </row>
    <row r="15" spans="1:24">
      <c r="A15" s="61" t="s">
        <v>57</v>
      </c>
      <c r="B15" s="176">
        <f t="shared" ca="1" si="3"/>
        <v>683.13656200000003</v>
      </c>
      <c r="C15" s="181">
        <f t="shared" ca="1" si="4"/>
        <v>509.61987525199999</v>
      </c>
      <c r="D15" s="182">
        <f t="shared" ca="1" si="0"/>
        <v>164.15771584860005</v>
      </c>
      <c r="E15" s="182">
        <f t="shared" ca="1" si="0"/>
        <v>9.3589708994000009</v>
      </c>
      <c r="F15" s="183">
        <f t="shared" ca="1" si="0"/>
        <v>0</v>
      </c>
      <c r="G15" s="184">
        <f t="shared" ca="1" si="1"/>
        <v>504.35899999999998</v>
      </c>
      <c r="H15" s="184">
        <f t="shared" ca="1" si="2"/>
        <v>487.36210199999999</v>
      </c>
      <c r="I15" s="185">
        <f t="shared" ca="1" si="5"/>
        <v>401.01</v>
      </c>
      <c r="J15" s="182">
        <f t="shared" ca="1" si="6"/>
        <v>77.3</v>
      </c>
      <c r="K15" s="182">
        <f t="shared" ca="1" si="7"/>
        <v>9.0399999999999991</v>
      </c>
      <c r="L15" s="182">
        <f t="shared" ca="1" si="8"/>
        <v>0</v>
      </c>
      <c r="M15" s="183">
        <f t="shared" ca="1" si="9"/>
        <v>487.35</v>
      </c>
      <c r="N15" s="181">
        <f t="shared" ca="1" si="10"/>
        <v>415.00564807633117</v>
      </c>
      <c r="O15" s="182">
        <f t="shared" ca="1" si="11"/>
        <v>79.997846927259658</v>
      </c>
      <c r="P15" s="182">
        <f t="shared" ca="1" si="12"/>
        <v>9.3555049964091506</v>
      </c>
      <c r="Q15" s="182">
        <f t="shared" ca="1" si="13"/>
        <v>0</v>
      </c>
      <c r="R15" s="183">
        <f t="shared" ca="1" si="14"/>
        <v>504.35899999999998</v>
      </c>
      <c r="W15" s="46"/>
      <c r="X15" s="46">
        <v>15</v>
      </c>
    </row>
    <row r="16" spans="1:24">
      <c r="A16" s="61" t="s">
        <v>58</v>
      </c>
      <c r="B16" s="176">
        <f t="shared" ca="1" si="3"/>
        <v>683.13656200000003</v>
      </c>
      <c r="C16" s="181">
        <f t="shared" ca="1" si="4"/>
        <v>509.61987525199999</v>
      </c>
      <c r="D16" s="182">
        <f t="shared" ca="1" si="0"/>
        <v>164.15771584860005</v>
      </c>
      <c r="E16" s="182">
        <f t="shared" ca="1" si="0"/>
        <v>9.3589708994000009</v>
      </c>
      <c r="F16" s="183">
        <f t="shared" ca="1" si="0"/>
        <v>0</v>
      </c>
      <c r="G16" s="184">
        <f t="shared" ca="1" si="1"/>
        <v>504.35899999999998</v>
      </c>
      <c r="H16" s="184">
        <f t="shared" ca="1" si="2"/>
        <v>487.36210199999999</v>
      </c>
      <c r="I16" s="185">
        <f t="shared" ca="1" si="5"/>
        <v>401.01</v>
      </c>
      <c r="J16" s="182">
        <f t="shared" ca="1" si="6"/>
        <v>77.3</v>
      </c>
      <c r="K16" s="182">
        <f t="shared" ca="1" si="7"/>
        <v>9.0399999999999991</v>
      </c>
      <c r="L16" s="182">
        <f t="shared" ca="1" si="8"/>
        <v>0</v>
      </c>
      <c r="M16" s="183">
        <f t="shared" ca="1" si="9"/>
        <v>487.35</v>
      </c>
      <c r="N16" s="181">
        <f t="shared" ca="1" si="10"/>
        <v>415.00564807633117</v>
      </c>
      <c r="O16" s="182">
        <f t="shared" ca="1" si="11"/>
        <v>79.997846927259658</v>
      </c>
      <c r="P16" s="182">
        <f t="shared" ca="1" si="12"/>
        <v>9.3555049964091506</v>
      </c>
      <c r="Q16" s="182">
        <f t="shared" ca="1" si="13"/>
        <v>0</v>
      </c>
      <c r="R16" s="183">
        <f t="shared" ca="1" si="14"/>
        <v>504.35899999999998</v>
      </c>
      <c r="W16" s="46"/>
      <c r="X16" s="46">
        <v>16</v>
      </c>
    </row>
    <row r="17" spans="1:24">
      <c r="A17" s="61" t="s">
        <v>59</v>
      </c>
      <c r="B17" s="176">
        <f t="shared" ca="1" si="3"/>
        <v>683.13656200000003</v>
      </c>
      <c r="C17" s="181">
        <f t="shared" ca="1" si="4"/>
        <v>509.61987525199999</v>
      </c>
      <c r="D17" s="182">
        <f t="shared" ca="1" si="0"/>
        <v>164.15771584860005</v>
      </c>
      <c r="E17" s="182">
        <f t="shared" ca="1" si="0"/>
        <v>9.3589708994000009</v>
      </c>
      <c r="F17" s="183">
        <f t="shared" ca="1" si="0"/>
        <v>0</v>
      </c>
      <c r="G17" s="184">
        <f t="shared" ca="1" si="1"/>
        <v>504.35899999999998</v>
      </c>
      <c r="H17" s="184">
        <f t="shared" ca="1" si="2"/>
        <v>487.36210199999999</v>
      </c>
      <c r="I17" s="185">
        <f t="shared" ca="1" si="5"/>
        <v>401.01</v>
      </c>
      <c r="J17" s="182">
        <f t="shared" ca="1" si="6"/>
        <v>77.3</v>
      </c>
      <c r="K17" s="182">
        <f t="shared" ca="1" si="7"/>
        <v>9.0399999999999991</v>
      </c>
      <c r="L17" s="182">
        <f t="shared" ca="1" si="8"/>
        <v>0</v>
      </c>
      <c r="M17" s="183">
        <f t="shared" ca="1" si="9"/>
        <v>487.35</v>
      </c>
      <c r="N17" s="181">
        <f t="shared" ca="1" si="10"/>
        <v>415.00564807633117</v>
      </c>
      <c r="O17" s="182">
        <f t="shared" ca="1" si="11"/>
        <v>79.997846927259658</v>
      </c>
      <c r="P17" s="182">
        <f t="shared" ca="1" si="12"/>
        <v>9.3555049964091506</v>
      </c>
      <c r="Q17" s="182">
        <f t="shared" ca="1" si="13"/>
        <v>0</v>
      </c>
      <c r="R17" s="183">
        <f t="shared" ca="1" si="14"/>
        <v>504.35899999999998</v>
      </c>
      <c r="W17" s="46"/>
      <c r="X17" s="46">
        <v>17</v>
      </c>
    </row>
    <row r="18" spans="1:24">
      <c r="A18" s="61" t="s">
        <v>60</v>
      </c>
      <c r="B18" s="176">
        <f t="shared" ca="1" si="3"/>
        <v>683.13656200000003</v>
      </c>
      <c r="C18" s="181">
        <f t="shared" ca="1" si="4"/>
        <v>509.61987525199999</v>
      </c>
      <c r="D18" s="182">
        <f t="shared" ca="1" si="0"/>
        <v>164.15771584860005</v>
      </c>
      <c r="E18" s="182">
        <f t="shared" ca="1" si="0"/>
        <v>9.3589708994000009</v>
      </c>
      <c r="F18" s="183">
        <f t="shared" ca="1" si="0"/>
        <v>0</v>
      </c>
      <c r="G18" s="184">
        <f t="shared" ca="1" si="1"/>
        <v>495</v>
      </c>
      <c r="H18" s="184">
        <f t="shared" ca="1" si="2"/>
        <v>478.31849999999997</v>
      </c>
      <c r="I18" s="185">
        <f t="shared" ca="1" si="5"/>
        <v>401.02</v>
      </c>
      <c r="J18" s="182">
        <f t="shared" ca="1" si="6"/>
        <v>77.3</v>
      </c>
      <c r="K18" s="182">
        <f t="shared" ca="1" si="7"/>
        <v>0</v>
      </c>
      <c r="L18" s="182">
        <f t="shared" ca="1" si="8"/>
        <v>0</v>
      </c>
      <c r="M18" s="183">
        <f t="shared" ca="1" si="9"/>
        <v>478.32</v>
      </c>
      <c r="N18" s="181">
        <f t="shared" ca="1" si="10"/>
        <v>415.004390366282</v>
      </c>
      <c r="O18" s="182">
        <f t="shared" ca="1" si="11"/>
        <v>79.995609633718018</v>
      </c>
      <c r="P18" s="182">
        <f t="shared" ca="1" si="12"/>
        <v>0</v>
      </c>
      <c r="Q18" s="182">
        <f t="shared" ca="1" si="13"/>
        <v>0</v>
      </c>
      <c r="R18" s="183">
        <f t="shared" ca="1" si="14"/>
        <v>495</v>
      </c>
      <c r="W18" s="46"/>
      <c r="X18" s="46">
        <v>18</v>
      </c>
    </row>
    <row r="19" spans="1:24">
      <c r="A19" s="61" t="s">
        <v>61</v>
      </c>
      <c r="B19" s="176">
        <f t="shared" ca="1" si="3"/>
        <v>683.13656200000003</v>
      </c>
      <c r="C19" s="181">
        <f t="shared" ca="1" si="4"/>
        <v>509.61987525199999</v>
      </c>
      <c r="D19" s="182">
        <f t="shared" ca="1" si="4"/>
        <v>164.15771584860005</v>
      </c>
      <c r="E19" s="182">
        <f t="shared" ca="1" si="4"/>
        <v>9.3589708994000009</v>
      </c>
      <c r="F19" s="183">
        <f t="shared" ca="1" si="4"/>
        <v>0</v>
      </c>
      <c r="G19" s="184">
        <f t="shared" ca="1" si="1"/>
        <v>495</v>
      </c>
      <c r="H19" s="184">
        <f t="shared" ca="1" si="2"/>
        <v>478.31849999999997</v>
      </c>
      <c r="I19" s="185">
        <f t="shared" ca="1" si="5"/>
        <v>401.02</v>
      </c>
      <c r="J19" s="182">
        <f t="shared" ca="1" si="6"/>
        <v>77.3</v>
      </c>
      <c r="K19" s="182">
        <f t="shared" ca="1" si="7"/>
        <v>0</v>
      </c>
      <c r="L19" s="182">
        <f t="shared" ca="1" si="8"/>
        <v>0</v>
      </c>
      <c r="M19" s="183">
        <f t="shared" ca="1" si="9"/>
        <v>478.32</v>
      </c>
      <c r="N19" s="181">
        <f t="shared" ca="1" si="10"/>
        <v>415.004390366282</v>
      </c>
      <c r="O19" s="182">
        <f t="shared" ca="1" si="11"/>
        <v>79.995609633718018</v>
      </c>
      <c r="P19" s="182">
        <f t="shared" ca="1" si="12"/>
        <v>0</v>
      </c>
      <c r="Q19" s="182">
        <f t="shared" ca="1" si="13"/>
        <v>0</v>
      </c>
      <c r="R19" s="183">
        <f t="shared" ca="1" si="14"/>
        <v>495</v>
      </c>
      <c r="W19" s="46"/>
      <c r="X19" s="46">
        <v>19</v>
      </c>
    </row>
    <row r="20" spans="1:24">
      <c r="A20" s="61" t="s">
        <v>62</v>
      </c>
      <c r="B20" s="176">
        <f t="shared" ca="1" si="3"/>
        <v>683.13656200000003</v>
      </c>
      <c r="C20" s="181">
        <f t="shared" ca="1" si="4"/>
        <v>509.61987525199999</v>
      </c>
      <c r="D20" s="182">
        <f t="shared" ca="1" si="4"/>
        <v>164.15771584860005</v>
      </c>
      <c r="E20" s="182">
        <f t="shared" ca="1" si="4"/>
        <v>9.3589708994000009</v>
      </c>
      <c r="F20" s="183">
        <f t="shared" ca="1" si="4"/>
        <v>0</v>
      </c>
      <c r="G20" s="184">
        <f t="shared" ca="1" si="1"/>
        <v>495</v>
      </c>
      <c r="H20" s="184">
        <f t="shared" ca="1" si="2"/>
        <v>478.31849999999997</v>
      </c>
      <c r="I20" s="185">
        <f t="shared" ca="1" si="5"/>
        <v>401.02</v>
      </c>
      <c r="J20" s="182">
        <f t="shared" ca="1" si="6"/>
        <v>77.3</v>
      </c>
      <c r="K20" s="182">
        <f t="shared" ca="1" si="7"/>
        <v>0</v>
      </c>
      <c r="L20" s="182">
        <f t="shared" ca="1" si="8"/>
        <v>0</v>
      </c>
      <c r="M20" s="183">
        <f t="shared" ca="1" si="9"/>
        <v>478.32</v>
      </c>
      <c r="N20" s="181">
        <f t="shared" ca="1" si="10"/>
        <v>415.004390366282</v>
      </c>
      <c r="O20" s="182">
        <f t="shared" ca="1" si="11"/>
        <v>79.995609633718018</v>
      </c>
      <c r="P20" s="182">
        <f t="shared" ca="1" si="12"/>
        <v>0</v>
      </c>
      <c r="Q20" s="182">
        <f t="shared" ca="1" si="13"/>
        <v>0</v>
      </c>
      <c r="R20" s="183">
        <f t="shared" ca="1" si="14"/>
        <v>495</v>
      </c>
      <c r="W20" s="46"/>
      <c r="X20" s="46">
        <v>20</v>
      </c>
    </row>
    <row r="21" spans="1:24">
      <c r="A21" s="61" t="s">
        <v>63</v>
      </c>
      <c r="B21" s="176">
        <f t="shared" ca="1" si="3"/>
        <v>683.13656200000003</v>
      </c>
      <c r="C21" s="181">
        <f t="shared" ca="1" si="4"/>
        <v>509.61987525199999</v>
      </c>
      <c r="D21" s="182">
        <f t="shared" ca="1" si="4"/>
        <v>164.15771584860005</v>
      </c>
      <c r="E21" s="182">
        <f t="shared" ca="1" si="4"/>
        <v>9.3589708994000009</v>
      </c>
      <c r="F21" s="183">
        <f t="shared" ca="1" si="4"/>
        <v>0</v>
      </c>
      <c r="G21" s="184">
        <f t="shared" ca="1" si="1"/>
        <v>495</v>
      </c>
      <c r="H21" s="184">
        <f t="shared" ca="1" si="2"/>
        <v>478.31849999999997</v>
      </c>
      <c r="I21" s="185">
        <f t="shared" ca="1" si="5"/>
        <v>401.02</v>
      </c>
      <c r="J21" s="182">
        <f t="shared" ca="1" si="6"/>
        <v>77.3</v>
      </c>
      <c r="K21" s="182">
        <f t="shared" ca="1" si="7"/>
        <v>0</v>
      </c>
      <c r="L21" s="182">
        <f t="shared" ca="1" si="8"/>
        <v>0</v>
      </c>
      <c r="M21" s="183">
        <f t="shared" ca="1" si="9"/>
        <v>478.32</v>
      </c>
      <c r="N21" s="181">
        <f t="shared" ca="1" si="10"/>
        <v>415.004390366282</v>
      </c>
      <c r="O21" s="182">
        <f t="shared" ca="1" si="11"/>
        <v>79.995609633718018</v>
      </c>
      <c r="P21" s="182">
        <f t="shared" ca="1" si="12"/>
        <v>0</v>
      </c>
      <c r="Q21" s="182">
        <f t="shared" ca="1" si="13"/>
        <v>0</v>
      </c>
      <c r="R21" s="183">
        <f t="shared" ca="1" si="14"/>
        <v>495</v>
      </c>
      <c r="W21" s="46"/>
      <c r="X21" s="46">
        <v>21</v>
      </c>
    </row>
    <row r="22" spans="1:24">
      <c r="A22" s="61" t="s">
        <v>64</v>
      </c>
      <c r="B22" s="176">
        <f t="shared" ca="1" si="3"/>
        <v>683.13656200000003</v>
      </c>
      <c r="C22" s="181">
        <f t="shared" ca="1" si="4"/>
        <v>509.61987525199999</v>
      </c>
      <c r="D22" s="182">
        <f t="shared" ca="1" si="4"/>
        <v>164.15771584860005</v>
      </c>
      <c r="E22" s="182">
        <f t="shared" ca="1" si="4"/>
        <v>9.3589708994000009</v>
      </c>
      <c r="F22" s="183">
        <f t="shared" ca="1" si="4"/>
        <v>0</v>
      </c>
      <c r="G22" s="184">
        <f t="shared" ca="1" si="1"/>
        <v>495</v>
      </c>
      <c r="H22" s="184">
        <f t="shared" ca="1" si="2"/>
        <v>478.31849999999997</v>
      </c>
      <c r="I22" s="185">
        <f t="shared" ca="1" si="5"/>
        <v>401.02</v>
      </c>
      <c r="J22" s="182">
        <f t="shared" ca="1" si="6"/>
        <v>77.3</v>
      </c>
      <c r="K22" s="182">
        <f t="shared" ca="1" si="7"/>
        <v>0</v>
      </c>
      <c r="L22" s="182">
        <f t="shared" ca="1" si="8"/>
        <v>0</v>
      </c>
      <c r="M22" s="183">
        <f t="shared" ca="1" si="9"/>
        <v>478.32</v>
      </c>
      <c r="N22" s="181">
        <f t="shared" ca="1" si="10"/>
        <v>415.004390366282</v>
      </c>
      <c r="O22" s="182">
        <f t="shared" ca="1" si="11"/>
        <v>79.995609633718018</v>
      </c>
      <c r="P22" s="182">
        <f t="shared" ca="1" si="12"/>
        <v>0</v>
      </c>
      <c r="Q22" s="182">
        <f t="shared" ca="1" si="13"/>
        <v>0</v>
      </c>
      <c r="R22" s="183">
        <f t="shared" ca="1" si="14"/>
        <v>495</v>
      </c>
      <c r="W22" s="46"/>
      <c r="X22" s="46">
        <v>22</v>
      </c>
    </row>
    <row r="23" spans="1:24">
      <c r="A23" s="61" t="s">
        <v>65</v>
      </c>
      <c r="B23" s="176">
        <f t="shared" ca="1" si="3"/>
        <v>683.13656200000003</v>
      </c>
      <c r="C23" s="181">
        <f t="shared" ca="1" si="4"/>
        <v>509.61987525199999</v>
      </c>
      <c r="D23" s="182">
        <f t="shared" ca="1" si="4"/>
        <v>164.15771584860005</v>
      </c>
      <c r="E23" s="182">
        <f t="shared" ca="1" si="4"/>
        <v>9.3589708994000009</v>
      </c>
      <c r="F23" s="183">
        <f t="shared" ca="1" si="4"/>
        <v>0</v>
      </c>
      <c r="G23" s="184">
        <f t="shared" ca="1" si="1"/>
        <v>495</v>
      </c>
      <c r="H23" s="184">
        <f t="shared" ca="1" si="2"/>
        <v>478.31849999999997</v>
      </c>
      <c r="I23" s="185">
        <f t="shared" ca="1" si="5"/>
        <v>401.02</v>
      </c>
      <c r="J23" s="182">
        <f t="shared" ca="1" si="6"/>
        <v>77.3</v>
      </c>
      <c r="K23" s="182">
        <f t="shared" ca="1" si="7"/>
        <v>0</v>
      </c>
      <c r="L23" s="182">
        <f t="shared" ca="1" si="8"/>
        <v>0</v>
      </c>
      <c r="M23" s="183">
        <f t="shared" ca="1" si="9"/>
        <v>478.32</v>
      </c>
      <c r="N23" s="181">
        <f t="shared" ca="1" si="10"/>
        <v>415.004390366282</v>
      </c>
      <c r="O23" s="182">
        <f t="shared" ca="1" si="11"/>
        <v>79.995609633718018</v>
      </c>
      <c r="P23" s="182">
        <f t="shared" ca="1" si="12"/>
        <v>0</v>
      </c>
      <c r="Q23" s="182">
        <f t="shared" ca="1" si="13"/>
        <v>0</v>
      </c>
      <c r="R23" s="183">
        <f t="shared" ca="1" si="14"/>
        <v>495</v>
      </c>
      <c r="W23" s="46"/>
      <c r="X23" s="46">
        <v>23</v>
      </c>
    </row>
    <row r="24" spans="1:24">
      <c r="A24" s="61" t="s">
        <v>66</v>
      </c>
      <c r="B24" s="176">
        <f t="shared" ca="1" si="3"/>
        <v>683.13656200000003</v>
      </c>
      <c r="C24" s="181">
        <f t="shared" ca="1" si="4"/>
        <v>509.61987525199999</v>
      </c>
      <c r="D24" s="182">
        <f t="shared" ca="1" si="4"/>
        <v>164.15771584860005</v>
      </c>
      <c r="E24" s="182">
        <f t="shared" ca="1" si="4"/>
        <v>9.3589708994000009</v>
      </c>
      <c r="F24" s="183">
        <f t="shared" ca="1" si="4"/>
        <v>0</v>
      </c>
      <c r="G24" s="184">
        <f t="shared" ca="1" si="1"/>
        <v>495</v>
      </c>
      <c r="H24" s="184">
        <f t="shared" ca="1" si="2"/>
        <v>478.31849999999997</v>
      </c>
      <c r="I24" s="185">
        <f t="shared" ca="1" si="5"/>
        <v>401.02</v>
      </c>
      <c r="J24" s="182">
        <f t="shared" ca="1" si="6"/>
        <v>77.3</v>
      </c>
      <c r="K24" s="182">
        <f t="shared" ca="1" si="7"/>
        <v>0</v>
      </c>
      <c r="L24" s="182">
        <f t="shared" ca="1" si="8"/>
        <v>0</v>
      </c>
      <c r="M24" s="183">
        <f t="shared" ca="1" si="9"/>
        <v>478.32</v>
      </c>
      <c r="N24" s="181">
        <f t="shared" ca="1" si="10"/>
        <v>415.004390366282</v>
      </c>
      <c r="O24" s="182">
        <f t="shared" ca="1" si="11"/>
        <v>79.995609633718018</v>
      </c>
      <c r="P24" s="182">
        <f t="shared" ca="1" si="12"/>
        <v>0</v>
      </c>
      <c r="Q24" s="182">
        <f t="shared" ca="1" si="13"/>
        <v>0</v>
      </c>
      <c r="R24" s="183">
        <f t="shared" ca="1" si="14"/>
        <v>495</v>
      </c>
      <c r="W24" s="46"/>
      <c r="X24" s="46">
        <v>24</v>
      </c>
    </row>
    <row r="25" spans="1:24">
      <c r="A25" s="61" t="s">
        <v>67</v>
      </c>
      <c r="B25" s="176">
        <f t="shared" ca="1" si="3"/>
        <v>683.13656200000003</v>
      </c>
      <c r="C25" s="181">
        <f t="shared" ca="1" si="4"/>
        <v>509.61987525199999</v>
      </c>
      <c r="D25" s="182">
        <f t="shared" ca="1" si="4"/>
        <v>164.15771584860005</v>
      </c>
      <c r="E25" s="182">
        <f t="shared" ca="1" si="4"/>
        <v>9.3589708994000009</v>
      </c>
      <c r="F25" s="183">
        <f t="shared" ca="1" si="4"/>
        <v>0</v>
      </c>
      <c r="G25" s="184">
        <f t="shared" ca="1" si="1"/>
        <v>495</v>
      </c>
      <c r="H25" s="184">
        <f t="shared" ca="1" si="2"/>
        <v>478.31849999999997</v>
      </c>
      <c r="I25" s="185">
        <f t="shared" ca="1" si="5"/>
        <v>401.02</v>
      </c>
      <c r="J25" s="182">
        <f t="shared" ca="1" si="6"/>
        <v>77.3</v>
      </c>
      <c r="K25" s="182">
        <f t="shared" ca="1" si="7"/>
        <v>0</v>
      </c>
      <c r="L25" s="182">
        <f t="shared" ca="1" si="8"/>
        <v>0</v>
      </c>
      <c r="M25" s="183">
        <f t="shared" ca="1" si="9"/>
        <v>478.32</v>
      </c>
      <c r="N25" s="181">
        <f t="shared" ca="1" si="10"/>
        <v>415.004390366282</v>
      </c>
      <c r="O25" s="182">
        <f t="shared" ca="1" si="11"/>
        <v>79.995609633718018</v>
      </c>
      <c r="P25" s="182">
        <f t="shared" ca="1" si="12"/>
        <v>0</v>
      </c>
      <c r="Q25" s="182">
        <f t="shared" ca="1" si="13"/>
        <v>0</v>
      </c>
      <c r="R25" s="183">
        <f t="shared" ca="1" si="14"/>
        <v>495</v>
      </c>
      <c r="W25" s="46"/>
      <c r="X25" s="46">
        <v>25</v>
      </c>
    </row>
    <row r="26" spans="1:24">
      <c r="A26" s="61" t="s">
        <v>68</v>
      </c>
      <c r="B26" s="176">
        <f t="shared" ca="1" si="3"/>
        <v>683.13656200000003</v>
      </c>
      <c r="C26" s="181">
        <f t="shared" ca="1" si="4"/>
        <v>509.61987525199999</v>
      </c>
      <c r="D26" s="182">
        <f t="shared" ca="1" si="4"/>
        <v>164.15771584860005</v>
      </c>
      <c r="E26" s="182">
        <f t="shared" ca="1" si="4"/>
        <v>9.3589708994000009</v>
      </c>
      <c r="F26" s="183">
        <f t="shared" ca="1" si="4"/>
        <v>0</v>
      </c>
      <c r="G26" s="184">
        <f t="shared" ca="1" si="1"/>
        <v>495</v>
      </c>
      <c r="H26" s="184">
        <f t="shared" ca="1" si="2"/>
        <v>478.31849999999997</v>
      </c>
      <c r="I26" s="185">
        <f t="shared" ca="1" si="5"/>
        <v>401.02</v>
      </c>
      <c r="J26" s="182">
        <f t="shared" ca="1" si="6"/>
        <v>77.3</v>
      </c>
      <c r="K26" s="182">
        <f t="shared" ca="1" si="7"/>
        <v>0</v>
      </c>
      <c r="L26" s="182">
        <f t="shared" ca="1" si="8"/>
        <v>0</v>
      </c>
      <c r="M26" s="183">
        <f t="shared" ca="1" si="9"/>
        <v>478.32</v>
      </c>
      <c r="N26" s="181">
        <f t="shared" ca="1" si="10"/>
        <v>415.004390366282</v>
      </c>
      <c r="O26" s="182">
        <f t="shared" ca="1" si="11"/>
        <v>79.995609633718018</v>
      </c>
      <c r="P26" s="182">
        <f t="shared" ca="1" si="12"/>
        <v>0</v>
      </c>
      <c r="Q26" s="182">
        <f t="shared" ca="1" si="13"/>
        <v>0</v>
      </c>
      <c r="R26" s="183">
        <f t="shared" ca="1" si="14"/>
        <v>495</v>
      </c>
      <c r="W26" s="46"/>
      <c r="X26" s="46">
        <v>26</v>
      </c>
    </row>
    <row r="27" spans="1:24">
      <c r="A27" s="61" t="s">
        <v>69</v>
      </c>
      <c r="B27" s="176">
        <f t="shared" ca="1" si="3"/>
        <v>683.13656200000003</v>
      </c>
      <c r="C27" s="181">
        <f t="shared" ca="1" si="4"/>
        <v>509.61987525199999</v>
      </c>
      <c r="D27" s="182">
        <f t="shared" ca="1" si="4"/>
        <v>164.15771584860005</v>
      </c>
      <c r="E27" s="182">
        <f t="shared" ca="1" si="4"/>
        <v>9.3589708994000009</v>
      </c>
      <c r="F27" s="183">
        <f t="shared" ca="1" si="4"/>
        <v>0</v>
      </c>
      <c r="G27" s="184">
        <f t="shared" ca="1" si="1"/>
        <v>495</v>
      </c>
      <c r="H27" s="184">
        <f t="shared" ca="1" si="2"/>
        <v>478.31849999999997</v>
      </c>
      <c r="I27" s="185">
        <f t="shared" ca="1" si="5"/>
        <v>401.02</v>
      </c>
      <c r="J27" s="182">
        <f t="shared" ca="1" si="6"/>
        <v>77.3</v>
      </c>
      <c r="K27" s="182">
        <f t="shared" ca="1" si="7"/>
        <v>0</v>
      </c>
      <c r="L27" s="182">
        <f t="shared" ca="1" si="8"/>
        <v>0</v>
      </c>
      <c r="M27" s="183">
        <f t="shared" ca="1" si="9"/>
        <v>478.32</v>
      </c>
      <c r="N27" s="181">
        <f t="shared" ca="1" si="10"/>
        <v>415.004390366282</v>
      </c>
      <c r="O27" s="182">
        <f t="shared" ca="1" si="11"/>
        <v>79.995609633718018</v>
      </c>
      <c r="P27" s="182">
        <f t="shared" ca="1" si="12"/>
        <v>0</v>
      </c>
      <c r="Q27" s="182">
        <f t="shared" ca="1" si="13"/>
        <v>0</v>
      </c>
      <c r="R27" s="183">
        <f t="shared" ca="1" si="14"/>
        <v>495</v>
      </c>
      <c r="W27" s="46"/>
      <c r="X27" s="46">
        <v>27</v>
      </c>
    </row>
    <row r="28" spans="1:24">
      <c r="A28" s="61" t="s">
        <v>70</v>
      </c>
      <c r="B28" s="176">
        <f t="shared" ca="1" si="3"/>
        <v>683.13656200000003</v>
      </c>
      <c r="C28" s="181">
        <f t="shared" ca="1" si="4"/>
        <v>509.61987525199999</v>
      </c>
      <c r="D28" s="182">
        <f t="shared" ca="1" si="4"/>
        <v>164.15771584860005</v>
      </c>
      <c r="E28" s="182">
        <f t="shared" ca="1" si="4"/>
        <v>9.3589708994000009</v>
      </c>
      <c r="F28" s="183">
        <f t="shared" ca="1" si="4"/>
        <v>0</v>
      </c>
      <c r="G28" s="184">
        <f t="shared" ca="1" si="1"/>
        <v>495</v>
      </c>
      <c r="H28" s="184">
        <f t="shared" ca="1" si="2"/>
        <v>478.31849999999997</v>
      </c>
      <c r="I28" s="185">
        <f t="shared" ca="1" si="5"/>
        <v>401.02</v>
      </c>
      <c r="J28" s="182">
        <f t="shared" ca="1" si="6"/>
        <v>77.3</v>
      </c>
      <c r="K28" s="182">
        <f t="shared" ca="1" si="7"/>
        <v>0</v>
      </c>
      <c r="L28" s="182">
        <f t="shared" ca="1" si="8"/>
        <v>0</v>
      </c>
      <c r="M28" s="183">
        <f t="shared" ca="1" si="9"/>
        <v>478.32</v>
      </c>
      <c r="N28" s="181">
        <f t="shared" ca="1" si="10"/>
        <v>415.004390366282</v>
      </c>
      <c r="O28" s="182">
        <f t="shared" ca="1" si="11"/>
        <v>79.995609633718018</v>
      </c>
      <c r="P28" s="182">
        <f t="shared" ca="1" si="12"/>
        <v>0</v>
      </c>
      <c r="Q28" s="182">
        <f t="shared" ca="1" si="13"/>
        <v>0</v>
      </c>
      <c r="R28" s="183">
        <f t="shared" ca="1" si="14"/>
        <v>495</v>
      </c>
      <c r="W28" s="46"/>
      <c r="X28" s="46">
        <v>28</v>
      </c>
    </row>
    <row r="29" spans="1:24">
      <c r="A29" s="61" t="s">
        <v>71</v>
      </c>
      <c r="B29" s="176">
        <f t="shared" ca="1" si="3"/>
        <v>683.13656200000003</v>
      </c>
      <c r="C29" s="181">
        <f t="shared" ca="1" si="4"/>
        <v>509.61987525199999</v>
      </c>
      <c r="D29" s="182">
        <f t="shared" ca="1" si="4"/>
        <v>164.15771584860005</v>
      </c>
      <c r="E29" s="182">
        <f t="shared" ca="1" si="4"/>
        <v>9.3589708994000009</v>
      </c>
      <c r="F29" s="183">
        <f t="shared" ca="1" si="4"/>
        <v>0</v>
      </c>
      <c r="G29" s="184">
        <f t="shared" ca="1" si="1"/>
        <v>572.71197800000004</v>
      </c>
      <c r="H29" s="184">
        <f t="shared" ca="1" si="2"/>
        <v>553.41158399999995</v>
      </c>
      <c r="I29" s="185">
        <f t="shared" ca="1" si="5"/>
        <v>399.4</v>
      </c>
      <c r="J29" s="182">
        <f t="shared" ca="1" si="6"/>
        <v>145.69999999999999</v>
      </c>
      <c r="K29" s="182">
        <f t="shared" ca="1" si="7"/>
        <v>8.31</v>
      </c>
      <c r="L29" s="182">
        <f t="shared" ca="1" si="8"/>
        <v>0</v>
      </c>
      <c r="M29" s="183">
        <f t="shared" ca="1" si="9"/>
        <v>553.40999999999985</v>
      </c>
      <c r="N29" s="181">
        <f t="shared" ca="1" si="10"/>
        <v>413.33037714027574</v>
      </c>
      <c r="O29" s="182">
        <f t="shared" ca="1" si="11"/>
        <v>150.78176251712114</v>
      </c>
      <c r="P29" s="182">
        <f t="shared" ca="1" si="12"/>
        <v>8.5998383426031335</v>
      </c>
      <c r="Q29" s="182">
        <f t="shared" ca="1" si="13"/>
        <v>0</v>
      </c>
      <c r="R29" s="183">
        <f t="shared" ca="1" si="14"/>
        <v>572.71197800000004</v>
      </c>
      <c r="W29" s="46"/>
      <c r="X29" s="46">
        <v>29</v>
      </c>
    </row>
    <row r="30" spans="1:24">
      <c r="A30" s="61" t="s">
        <v>72</v>
      </c>
      <c r="B30" s="176">
        <f t="shared" ca="1" si="3"/>
        <v>683.13656200000003</v>
      </c>
      <c r="C30" s="181">
        <f t="shared" ca="1" si="4"/>
        <v>509.61987525199999</v>
      </c>
      <c r="D30" s="182">
        <f t="shared" ca="1" si="4"/>
        <v>164.15771584860005</v>
      </c>
      <c r="E30" s="182">
        <f t="shared" ca="1" si="4"/>
        <v>9.3589708994000009</v>
      </c>
      <c r="F30" s="183">
        <f t="shared" ca="1" si="4"/>
        <v>0</v>
      </c>
      <c r="G30" s="184">
        <f t="shared" ca="1" si="1"/>
        <v>670.51750000000004</v>
      </c>
      <c r="H30" s="184">
        <f t="shared" ca="1" si="2"/>
        <v>647.92106000000001</v>
      </c>
      <c r="I30" s="185">
        <f t="shared" ca="1" si="5"/>
        <v>480.25</v>
      </c>
      <c r="J30" s="182">
        <f t="shared" ca="1" si="6"/>
        <v>158.63</v>
      </c>
      <c r="K30" s="182">
        <f t="shared" ca="1" si="7"/>
        <v>9.0399999999999991</v>
      </c>
      <c r="L30" s="182">
        <f t="shared" ca="1" si="8"/>
        <v>0</v>
      </c>
      <c r="M30" s="183">
        <f t="shared" ca="1" si="9"/>
        <v>647.91999999999996</v>
      </c>
      <c r="N30" s="181">
        <f t="shared" ca="1" si="10"/>
        <v>496.99967492128656</v>
      </c>
      <c r="O30" s="182">
        <f t="shared" ca="1" si="11"/>
        <v>164.16253708019505</v>
      </c>
      <c r="P30" s="182">
        <f t="shared" ca="1" si="12"/>
        <v>9.3552879985183335</v>
      </c>
      <c r="Q30" s="182">
        <f t="shared" ca="1" si="13"/>
        <v>0</v>
      </c>
      <c r="R30" s="183">
        <f t="shared" ca="1" si="14"/>
        <v>670.51749999999993</v>
      </c>
      <c r="W30" s="46"/>
      <c r="X30" s="46">
        <v>30</v>
      </c>
    </row>
    <row r="31" spans="1:24">
      <c r="A31" s="61" t="s">
        <v>73</v>
      </c>
      <c r="B31" s="176">
        <f t="shared" ca="1" si="3"/>
        <v>683.13656200000003</v>
      </c>
      <c r="C31" s="181">
        <f t="shared" ca="1" si="4"/>
        <v>509.61987525199999</v>
      </c>
      <c r="D31" s="182">
        <f t="shared" ca="1" si="4"/>
        <v>164.15771584860005</v>
      </c>
      <c r="E31" s="182">
        <f t="shared" ca="1" si="4"/>
        <v>9.3589708994000009</v>
      </c>
      <c r="F31" s="183">
        <f t="shared" ca="1" si="4"/>
        <v>0</v>
      </c>
      <c r="G31" s="184">
        <f t="shared" ca="1" si="1"/>
        <v>670.51750000000004</v>
      </c>
      <c r="H31" s="184">
        <f t="shared" ca="1" si="2"/>
        <v>647.92106000000001</v>
      </c>
      <c r="I31" s="185">
        <f t="shared" ca="1" si="5"/>
        <v>480.25</v>
      </c>
      <c r="J31" s="182">
        <f t="shared" ca="1" si="6"/>
        <v>158.63</v>
      </c>
      <c r="K31" s="182">
        <f t="shared" ca="1" si="7"/>
        <v>9.0399999999999991</v>
      </c>
      <c r="L31" s="182">
        <f t="shared" ca="1" si="8"/>
        <v>0</v>
      </c>
      <c r="M31" s="183">
        <f t="shared" ca="1" si="9"/>
        <v>647.91999999999996</v>
      </c>
      <c r="N31" s="181">
        <f t="shared" ca="1" si="10"/>
        <v>496.99967492128656</v>
      </c>
      <c r="O31" s="182">
        <f t="shared" ca="1" si="11"/>
        <v>164.16253708019505</v>
      </c>
      <c r="P31" s="182">
        <f t="shared" ca="1" si="12"/>
        <v>9.3552879985183335</v>
      </c>
      <c r="Q31" s="182">
        <f t="shared" ca="1" si="13"/>
        <v>0</v>
      </c>
      <c r="R31" s="183">
        <f t="shared" ca="1" si="14"/>
        <v>670.51749999999993</v>
      </c>
      <c r="W31" s="46"/>
      <c r="X31" s="46">
        <v>31</v>
      </c>
    </row>
    <row r="32" spans="1:24">
      <c r="A32" s="61" t="s">
        <v>74</v>
      </c>
      <c r="B32" s="176">
        <f t="shared" ca="1" si="3"/>
        <v>683.13656200000003</v>
      </c>
      <c r="C32" s="181">
        <f t="shared" ca="1" si="4"/>
        <v>509.61987525199999</v>
      </c>
      <c r="D32" s="182">
        <f t="shared" ca="1" si="4"/>
        <v>164.15771584860005</v>
      </c>
      <c r="E32" s="182">
        <f t="shared" ca="1" si="4"/>
        <v>9.3589708994000009</v>
      </c>
      <c r="F32" s="183">
        <f t="shared" ca="1" si="4"/>
        <v>0</v>
      </c>
      <c r="G32" s="184">
        <f t="shared" ca="1" si="1"/>
        <v>593.71749999999997</v>
      </c>
      <c r="H32" s="184">
        <f t="shared" ca="1" si="2"/>
        <v>573.70921999999996</v>
      </c>
      <c r="I32" s="185">
        <f t="shared" ca="1" si="5"/>
        <v>474.47</v>
      </c>
      <c r="J32" s="182">
        <f t="shared" ca="1" si="6"/>
        <v>89.9</v>
      </c>
      <c r="K32" s="182">
        <f t="shared" ca="1" si="7"/>
        <v>9.35</v>
      </c>
      <c r="L32" s="182">
        <f t="shared" ca="1" si="8"/>
        <v>0</v>
      </c>
      <c r="M32" s="183">
        <f t="shared" ca="1" si="9"/>
        <v>573.72</v>
      </c>
      <c r="N32" s="181">
        <f t="shared" ca="1" si="10"/>
        <v>491.0080565868368</v>
      </c>
      <c r="O32" s="182">
        <f t="shared" ca="1" si="11"/>
        <v>93.033541187338756</v>
      </c>
      <c r="P32" s="182">
        <f t="shared" ca="1" si="12"/>
        <v>9.6759022258244425</v>
      </c>
      <c r="Q32" s="182">
        <f t="shared" ca="1" si="13"/>
        <v>0</v>
      </c>
      <c r="R32" s="183">
        <f t="shared" ca="1" si="14"/>
        <v>593.71749999999997</v>
      </c>
      <c r="W32" s="46"/>
      <c r="X32" s="46">
        <v>32</v>
      </c>
    </row>
    <row r="33" spans="1:24">
      <c r="A33" s="61" t="s">
        <v>75</v>
      </c>
      <c r="B33" s="176">
        <f t="shared" ca="1" si="3"/>
        <v>683.13656200000003</v>
      </c>
      <c r="C33" s="181">
        <f t="shared" ca="1" si="4"/>
        <v>509.61987525199999</v>
      </c>
      <c r="D33" s="182">
        <f t="shared" ca="1" si="4"/>
        <v>164.15771584860005</v>
      </c>
      <c r="E33" s="182">
        <f t="shared" ca="1" si="4"/>
        <v>9.3589708994000009</v>
      </c>
      <c r="F33" s="183">
        <f t="shared" ca="1" si="4"/>
        <v>0</v>
      </c>
      <c r="G33" s="184">
        <f t="shared" ca="1" si="1"/>
        <v>593.88334099999997</v>
      </c>
      <c r="H33" s="184">
        <f t="shared" ca="1" si="2"/>
        <v>573.86947199999997</v>
      </c>
      <c r="I33" s="185">
        <f t="shared" ca="1" si="5"/>
        <v>488.26</v>
      </c>
      <c r="J33" s="182">
        <f t="shared" ca="1" si="6"/>
        <v>76.650000000000006</v>
      </c>
      <c r="K33" s="182">
        <f t="shared" ca="1" si="7"/>
        <v>8.9700000000000006</v>
      </c>
      <c r="L33" s="182">
        <f t="shared" ca="1" si="8"/>
        <v>0</v>
      </c>
      <c r="M33" s="183">
        <f t="shared" ca="1" si="9"/>
        <v>573.88</v>
      </c>
      <c r="N33" s="181">
        <f t="shared" ca="1" si="10"/>
        <v>505.27894346668285</v>
      </c>
      <c r="O33" s="182">
        <f t="shared" ca="1" si="11"/>
        <v>79.321736404213425</v>
      </c>
      <c r="P33" s="182">
        <f t="shared" ca="1" si="12"/>
        <v>9.282661129103646</v>
      </c>
      <c r="Q33" s="182">
        <f t="shared" ca="1" si="13"/>
        <v>0</v>
      </c>
      <c r="R33" s="183">
        <f t="shared" ca="1" si="14"/>
        <v>593.88334099999997</v>
      </c>
      <c r="W33" s="46"/>
      <c r="X33" s="46">
        <v>33</v>
      </c>
    </row>
    <row r="34" spans="1:24">
      <c r="A34" s="61" t="s">
        <v>76</v>
      </c>
      <c r="B34" s="176">
        <f t="shared" ca="1" si="3"/>
        <v>683.13656200000003</v>
      </c>
      <c r="C34" s="181">
        <f t="shared" ca="1" si="4"/>
        <v>509.61987525199999</v>
      </c>
      <c r="D34" s="182">
        <f t="shared" ca="1" si="4"/>
        <v>164.15771584860005</v>
      </c>
      <c r="E34" s="182">
        <f t="shared" ca="1" si="4"/>
        <v>9.3589708994000009</v>
      </c>
      <c r="F34" s="183">
        <f t="shared" ca="1" si="4"/>
        <v>0</v>
      </c>
      <c r="G34" s="184">
        <f t="shared" ca="1" si="1"/>
        <v>559.84900000000005</v>
      </c>
      <c r="H34" s="184">
        <f t="shared" ca="1" si="2"/>
        <v>540.98208899999997</v>
      </c>
      <c r="I34" s="185">
        <f t="shared" ca="1" si="5"/>
        <v>454.63</v>
      </c>
      <c r="J34" s="182">
        <f t="shared" ca="1" si="6"/>
        <v>77.3</v>
      </c>
      <c r="K34" s="182">
        <f t="shared" ca="1" si="7"/>
        <v>9.0399999999999991</v>
      </c>
      <c r="L34" s="182">
        <f t="shared" ca="1" si="8"/>
        <v>0</v>
      </c>
      <c r="M34" s="183">
        <f t="shared" ca="1" si="9"/>
        <v>540.96999999999991</v>
      </c>
      <c r="N34" s="181">
        <f t="shared" ca="1" si="10"/>
        <v>470.49587014067328</v>
      </c>
      <c r="O34" s="182">
        <f t="shared" ca="1" si="11"/>
        <v>79.99764811357376</v>
      </c>
      <c r="P34" s="182">
        <f t="shared" ca="1" si="12"/>
        <v>9.3554817457529982</v>
      </c>
      <c r="Q34" s="182">
        <f t="shared" ca="1" si="13"/>
        <v>0</v>
      </c>
      <c r="R34" s="183">
        <f t="shared" ca="1" si="14"/>
        <v>559.84900000000005</v>
      </c>
      <c r="W34" s="46"/>
      <c r="X34" s="46">
        <v>34</v>
      </c>
    </row>
    <row r="35" spans="1:24">
      <c r="A35" s="61" t="s">
        <v>77</v>
      </c>
      <c r="B35" s="176">
        <f t="shared" ca="1" si="3"/>
        <v>683.13656200000003</v>
      </c>
      <c r="C35" s="181">
        <f t="shared" ca="1" si="4"/>
        <v>509.61987525199999</v>
      </c>
      <c r="D35" s="182">
        <f t="shared" ca="1" si="4"/>
        <v>164.15771584860005</v>
      </c>
      <c r="E35" s="182">
        <f t="shared" ca="1" si="4"/>
        <v>9.3589708994000009</v>
      </c>
      <c r="F35" s="183">
        <f t="shared" ca="1" si="4"/>
        <v>0</v>
      </c>
      <c r="G35" s="184">
        <f t="shared" ca="1" si="1"/>
        <v>530.84900000000005</v>
      </c>
      <c r="H35" s="184">
        <f t="shared" ca="1" si="2"/>
        <v>512.95938899999999</v>
      </c>
      <c r="I35" s="185">
        <f t="shared" ca="1" si="5"/>
        <v>426.61</v>
      </c>
      <c r="J35" s="182">
        <f t="shared" ca="1" si="6"/>
        <v>77.3</v>
      </c>
      <c r="K35" s="182">
        <f t="shared" ca="1" si="7"/>
        <v>9.0399999999999991</v>
      </c>
      <c r="L35" s="182">
        <f t="shared" ca="1" si="8"/>
        <v>0</v>
      </c>
      <c r="M35" s="183">
        <f t="shared" ca="1" si="9"/>
        <v>512.95000000000005</v>
      </c>
      <c r="N35" s="181">
        <f t="shared" ca="1" si="10"/>
        <v>441.49623138707483</v>
      </c>
      <c r="O35" s="182">
        <f t="shared" ca="1" si="11"/>
        <v>79.99732469051564</v>
      </c>
      <c r="P35" s="182">
        <f t="shared" ca="1" si="12"/>
        <v>9.3554439224095916</v>
      </c>
      <c r="Q35" s="182">
        <f t="shared" ca="1" si="13"/>
        <v>0</v>
      </c>
      <c r="R35" s="183">
        <f t="shared" ca="1" si="14"/>
        <v>530.84900000000005</v>
      </c>
      <c r="W35" s="46"/>
      <c r="X35" s="46">
        <v>35</v>
      </c>
    </row>
    <row r="36" spans="1:24">
      <c r="A36" s="61" t="s">
        <v>78</v>
      </c>
      <c r="B36" s="176">
        <f t="shared" ca="1" si="3"/>
        <v>683.13656200000003</v>
      </c>
      <c r="C36" s="181">
        <f t="shared" ref="C36:F67" ca="1" si="15">$B36*C$1/100</f>
        <v>509.61987525199999</v>
      </c>
      <c r="D36" s="182">
        <f t="shared" ca="1" si="15"/>
        <v>164.15771584860005</v>
      </c>
      <c r="E36" s="182">
        <f t="shared" ca="1" si="15"/>
        <v>9.3589708994000009</v>
      </c>
      <c r="F36" s="183">
        <f t="shared" ca="1" si="15"/>
        <v>0</v>
      </c>
      <c r="G36" s="184">
        <f t="shared" ca="1" si="1"/>
        <v>510.84899999999999</v>
      </c>
      <c r="H36" s="184">
        <f t="shared" ca="1" si="2"/>
        <v>493.63338900000002</v>
      </c>
      <c r="I36" s="185">
        <f t="shared" ca="1" si="5"/>
        <v>407.28</v>
      </c>
      <c r="J36" s="182">
        <f t="shared" ca="1" si="6"/>
        <v>77.3</v>
      </c>
      <c r="K36" s="182">
        <f t="shared" ca="1" si="7"/>
        <v>9.0399999999999991</v>
      </c>
      <c r="L36" s="182">
        <f t="shared" ca="1" si="8"/>
        <v>0</v>
      </c>
      <c r="M36" s="183">
        <f t="shared" ca="1" si="9"/>
        <v>493.62</v>
      </c>
      <c r="N36" s="181">
        <f t="shared" ca="1" si="10"/>
        <v>421.49544329646284</v>
      </c>
      <c r="O36" s="182">
        <f t="shared" ca="1" si="11"/>
        <v>79.998030266196665</v>
      </c>
      <c r="P36" s="182">
        <f t="shared" ca="1" si="12"/>
        <v>9.3555264373404636</v>
      </c>
      <c r="Q36" s="182">
        <f t="shared" ca="1" si="13"/>
        <v>0</v>
      </c>
      <c r="R36" s="183">
        <f t="shared" ca="1" si="14"/>
        <v>510.84899999999999</v>
      </c>
      <c r="W36" s="46"/>
      <c r="X36" s="46">
        <v>36</v>
      </c>
    </row>
    <row r="37" spans="1:24">
      <c r="A37" s="61" t="s">
        <v>79</v>
      </c>
      <c r="B37" s="176">
        <f t="shared" ca="1" si="3"/>
        <v>683.13656200000003</v>
      </c>
      <c r="C37" s="181">
        <f t="shared" ca="1" si="15"/>
        <v>509.61987525199999</v>
      </c>
      <c r="D37" s="182">
        <f t="shared" ca="1" si="15"/>
        <v>164.15771584860005</v>
      </c>
      <c r="E37" s="182">
        <f t="shared" ca="1" si="15"/>
        <v>9.3589708994000009</v>
      </c>
      <c r="F37" s="183">
        <f t="shared" ca="1" si="15"/>
        <v>0</v>
      </c>
      <c r="G37" s="184">
        <f t="shared" ca="1" si="1"/>
        <v>459.84899999999999</v>
      </c>
      <c r="H37" s="184">
        <f t="shared" ca="1" si="2"/>
        <v>444.35208899999998</v>
      </c>
      <c r="I37" s="185">
        <f t="shared" ca="1" si="5"/>
        <v>358</v>
      </c>
      <c r="J37" s="182">
        <f t="shared" ca="1" si="6"/>
        <v>77.3</v>
      </c>
      <c r="K37" s="182">
        <f t="shared" ca="1" si="7"/>
        <v>9.0399999999999991</v>
      </c>
      <c r="L37" s="182">
        <f t="shared" ca="1" si="8"/>
        <v>0</v>
      </c>
      <c r="M37" s="183">
        <f t="shared" ca="1" si="9"/>
        <v>444.34000000000003</v>
      </c>
      <c r="N37" s="181">
        <f t="shared" ca="1" si="10"/>
        <v>370.49543592744294</v>
      </c>
      <c r="O37" s="182">
        <f t="shared" ca="1" si="11"/>
        <v>79.998036863662961</v>
      </c>
      <c r="P37" s="182">
        <f t="shared" ca="1" si="12"/>
        <v>9.3555272088940882</v>
      </c>
      <c r="Q37" s="182">
        <f t="shared" ca="1" si="13"/>
        <v>0</v>
      </c>
      <c r="R37" s="183">
        <f t="shared" ca="1" si="14"/>
        <v>459.84899999999999</v>
      </c>
      <c r="W37" s="46"/>
      <c r="X37" s="46">
        <v>37</v>
      </c>
    </row>
    <row r="38" spans="1:24">
      <c r="A38" s="61" t="s">
        <v>80</v>
      </c>
      <c r="B38" s="176">
        <f t="shared" ca="1" si="3"/>
        <v>683.13656200000003</v>
      </c>
      <c r="C38" s="181">
        <f t="shared" ca="1" si="15"/>
        <v>509.61987525199999</v>
      </c>
      <c r="D38" s="182">
        <f t="shared" ca="1" si="15"/>
        <v>164.15771584860005</v>
      </c>
      <c r="E38" s="182">
        <f t="shared" ca="1" si="15"/>
        <v>9.3589708994000009</v>
      </c>
      <c r="F38" s="183">
        <f t="shared" ca="1" si="15"/>
        <v>0</v>
      </c>
      <c r="G38" s="184">
        <f t="shared" ca="1" si="1"/>
        <v>432.84899999999999</v>
      </c>
      <c r="H38" s="184">
        <f t="shared" ca="1" si="2"/>
        <v>418.26198900000003</v>
      </c>
      <c r="I38" s="185">
        <f t="shared" ca="1" si="5"/>
        <v>331.91</v>
      </c>
      <c r="J38" s="182">
        <f t="shared" ca="1" si="6"/>
        <v>77.3</v>
      </c>
      <c r="K38" s="182">
        <f t="shared" ca="1" si="7"/>
        <v>9.0399999999999991</v>
      </c>
      <c r="L38" s="182">
        <f t="shared" ca="1" si="8"/>
        <v>0</v>
      </c>
      <c r="M38" s="183">
        <f t="shared" ca="1" si="9"/>
        <v>418.25000000000006</v>
      </c>
      <c r="N38" s="181">
        <f t="shared" ca="1" si="10"/>
        <v>343.49530565451283</v>
      </c>
      <c r="O38" s="182">
        <f t="shared" ca="1" si="11"/>
        <v>79.998153496712476</v>
      </c>
      <c r="P38" s="182">
        <f t="shared" ca="1" si="12"/>
        <v>9.3555408487746536</v>
      </c>
      <c r="Q38" s="182">
        <f t="shared" ca="1" si="13"/>
        <v>0</v>
      </c>
      <c r="R38" s="183">
        <f t="shared" ca="1" si="14"/>
        <v>432.84899999999993</v>
      </c>
      <c r="W38" s="46"/>
      <c r="X38" s="46">
        <v>38</v>
      </c>
    </row>
    <row r="39" spans="1:24">
      <c r="A39" s="61" t="s">
        <v>81</v>
      </c>
      <c r="B39" s="176">
        <f t="shared" ca="1" si="3"/>
        <v>683.13656200000003</v>
      </c>
      <c r="C39" s="181">
        <f t="shared" ca="1" si="15"/>
        <v>509.61987525199999</v>
      </c>
      <c r="D39" s="182">
        <f t="shared" ca="1" si="15"/>
        <v>164.15771584860005</v>
      </c>
      <c r="E39" s="182">
        <f t="shared" ca="1" si="15"/>
        <v>9.3589708994000009</v>
      </c>
      <c r="F39" s="183">
        <f t="shared" ca="1" si="15"/>
        <v>0</v>
      </c>
      <c r="G39" s="184">
        <f t="shared" ca="1" si="1"/>
        <v>410.84899999999999</v>
      </c>
      <c r="H39" s="184">
        <f t="shared" ca="1" si="2"/>
        <v>397.00338900000003</v>
      </c>
      <c r="I39" s="185">
        <f t="shared" ca="1" si="5"/>
        <v>310.64999999999998</v>
      </c>
      <c r="J39" s="182">
        <f t="shared" ca="1" si="6"/>
        <v>77.3</v>
      </c>
      <c r="K39" s="182">
        <f t="shared" ca="1" si="7"/>
        <v>9.0399999999999991</v>
      </c>
      <c r="L39" s="182">
        <f t="shared" ca="1" si="8"/>
        <v>0</v>
      </c>
      <c r="M39" s="183">
        <f t="shared" ca="1" si="9"/>
        <v>396.99</v>
      </c>
      <c r="N39" s="181">
        <f t="shared" ca="1" si="10"/>
        <v>321.49485339681098</v>
      </c>
      <c r="O39" s="182">
        <f t="shared" ca="1" si="11"/>
        <v>79.998558401974876</v>
      </c>
      <c r="P39" s="182">
        <f t="shared" ca="1" si="12"/>
        <v>9.355588201214136</v>
      </c>
      <c r="Q39" s="182">
        <f t="shared" ca="1" si="13"/>
        <v>0</v>
      </c>
      <c r="R39" s="183">
        <f t="shared" ca="1" si="14"/>
        <v>410.84899999999999</v>
      </c>
      <c r="W39" s="46"/>
      <c r="X39" s="46">
        <v>39</v>
      </c>
    </row>
    <row r="40" spans="1:24">
      <c r="A40" s="61" t="s">
        <v>82</v>
      </c>
      <c r="B40" s="176">
        <f t="shared" ca="1" si="3"/>
        <v>683.13656200000003</v>
      </c>
      <c r="C40" s="181">
        <f t="shared" ca="1" si="15"/>
        <v>509.61987525199999</v>
      </c>
      <c r="D40" s="182">
        <f t="shared" ca="1" si="15"/>
        <v>164.15771584860005</v>
      </c>
      <c r="E40" s="182">
        <f t="shared" ca="1" si="15"/>
        <v>9.3589708994000009</v>
      </c>
      <c r="F40" s="183">
        <f t="shared" ca="1" si="15"/>
        <v>0</v>
      </c>
      <c r="G40" s="184">
        <f t="shared" ca="1" si="1"/>
        <v>410.84899999999999</v>
      </c>
      <c r="H40" s="184">
        <f t="shared" ca="1" si="2"/>
        <v>397.00338900000003</v>
      </c>
      <c r="I40" s="185">
        <f t="shared" ca="1" si="5"/>
        <v>315.79000000000002</v>
      </c>
      <c r="J40" s="182">
        <f t="shared" ca="1" si="6"/>
        <v>72.7</v>
      </c>
      <c r="K40" s="182">
        <f t="shared" ca="1" si="7"/>
        <v>8.51</v>
      </c>
      <c r="L40" s="182">
        <f t="shared" ca="1" si="8"/>
        <v>0</v>
      </c>
      <c r="M40" s="183">
        <f t="shared" ca="1" si="9"/>
        <v>397</v>
      </c>
      <c r="N40" s="181">
        <f t="shared" ca="1" si="10"/>
        <v>326.80605972292193</v>
      </c>
      <c r="O40" s="182">
        <f t="shared" ca="1" si="11"/>
        <v>75.236076322418143</v>
      </c>
      <c r="P40" s="182">
        <f t="shared" ca="1" si="12"/>
        <v>8.8068639546599492</v>
      </c>
      <c r="Q40" s="182">
        <f t="shared" ca="1" si="13"/>
        <v>0</v>
      </c>
      <c r="R40" s="183">
        <f t="shared" ca="1" si="14"/>
        <v>410.84899999999999</v>
      </c>
      <c r="W40" s="46"/>
      <c r="X40" s="46">
        <v>40</v>
      </c>
    </row>
    <row r="41" spans="1:24">
      <c r="A41" s="61" t="s">
        <v>83</v>
      </c>
      <c r="B41" s="176">
        <f t="shared" ca="1" si="3"/>
        <v>683.13656200000003</v>
      </c>
      <c r="C41" s="181">
        <f t="shared" ca="1" si="15"/>
        <v>509.61987525199999</v>
      </c>
      <c r="D41" s="182">
        <f t="shared" ca="1" si="15"/>
        <v>164.15771584860005</v>
      </c>
      <c r="E41" s="182">
        <f t="shared" ca="1" si="15"/>
        <v>9.3589708994000009</v>
      </c>
      <c r="F41" s="183">
        <f t="shared" ca="1" si="15"/>
        <v>0</v>
      </c>
      <c r="G41" s="184">
        <f t="shared" ca="1" si="1"/>
        <v>471.84899999999999</v>
      </c>
      <c r="H41" s="184">
        <f t="shared" ca="1" si="2"/>
        <v>455.94768900000003</v>
      </c>
      <c r="I41" s="185">
        <f t="shared" ca="1" si="5"/>
        <v>369.6</v>
      </c>
      <c r="J41" s="182">
        <f t="shared" ca="1" si="6"/>
        <v>77.3</v>
      </c>
      <c r="K41" s="182">
        <f t="shared" ca="1" si="7"/>
        <v>9.0399999999999991</v>
      </c>
      <c r="L41" s="182">
        <f t="shared" ca="1" si="8"/>
        <v>0</v>
      </c>
      <c r="M41" s="183">
        <f t="shared" ca="1" si="9"/>
        <v>455.94000000000005</v>
      </c>
      <c r="N41" s="181">
        <f t="shared" ca="1" si="10"/>
        <v>382.49636004737471</v>
      </c>
      <c r="O41" s="182">
        <f t="shared" ca="1" si="11"/>
        <v>79.997209501250154</v>
      </c>
      <c r="P41" s="182">
        <f t="shared" ca="1" si="12"/>
        <v>9.3554304513751809</v>
      </c>
      <c r="Q41" s="182">
        <f t="shared" ca="1" si="13"/>
        <v>0</v>
      </c>
      <c r="R41" s="183">
        <f t="shared" ca="1" si="14"/>
        <v>471.84900000000005</v>
      </c>
      <c r="W41" s="46"/>
      <c r="X41" s="46">
        <v>41</v>
      </c>
    </row>
    <row r="42" spans="1:24">
      <c r="A42" s="61" t="s">
        <v>84</v>
      </c>
      <c r="B42" s="176">
        <f t="shared" ca="1" si="3"/>
        <v>683.13656200000003</v>
      </c>
      <c r="C42" s="181">
        <f t="shared" ca="1" si="15"/>
        <v>509.61987525199999</v>
      </c>
      <c r="D42" s="182">
        <f t="shared" ca="1" si="15"/>
        <v>164.15771584860005</v>
      </c>
      <c r="E42" s="182">
        <f t="shared" ca="1" si="15"/>
        <v>9.3589708994000009</v>
      </c>
      <c r="F42" s="183">
        <f t="shared" ca="1" si="15"/>
        <v>0</v>
      </c>
      <c r="G42" s="184">
        <f t="shared" ca="1" si="1"/>
        <v>500.84899999999999</v>
      </c>
      <c r="H42" s="184">
        <f t="shared" ca="1" si="2"/>
        <v>483.97038900000001</v>
      </c>
      <c r="I42" s="185">
        <f t="shared" ca="1" si="5"/>
        <v>397.62</v>
      </c>
      <c r="J42" s="182">
        <f t="shared" ca="1" si="6"/>
        <v>77.3</v>
      </c>
      <c r="K42" s="182">
        <f t="shared" ca="1" si="7"/>
        <v>9.0399999999999991</v>
      </c>
      <c r="L42" s="182">
        <f t="shared" ca="1" si="8"/>
        <v>0</v>
      </c>
      <c r="M42" s="183">
        <f t="shared" ca="1" si="9"/>
        <v>483.96000000000004</v>
      </c>
      <c r="N42" s="181">
        <f t="shared" ca="1" si="10"/>
        <v>411.49594879742125</v>
      </c>
      <c r="O42" s="182">
        <f t="shared" ca="1" si="11"/>
        <v>79.99757769237128</v>
      </c>
      <c r="P42" s="182">
        <f t="shared" ca="1" si="12"/>
        <v>9.3554735102074549</v>
      </c>
      <c r="Q42" s="182">
        <f t="shared" ca="1" si="13"/>
        <v>0</v>
      </c>
      <c r="R42" s="183">
        <f t="shared" ca="1" si="14"/>
        <v>500.84899999999999</v>
      </c>
      <c r="W42" s="46"/>
      <c r="X42" s="46">
        <v>42</v>
      </c>
    </row>
    <row r="43" spans="1:24">
      <c r="A43" s="61" t="s">
        <v>85</v>
      </c>
      <c r="B43" s="176">
        <f t="shared" ca="1" si="3"/>
        <v>683.13656200000003</v>
      </c>
      <c r="C43" s="181">
        <f t="shared" ca="1" si="15"/>
        <v>509.61987525199999</v>
      </c>
      <c r="D43" s="182">
        <f t="shared" ca="1" si="15"/>
        <v>164.15771584860005</v>
      </c>
      <c r="E43" s="182">
        <f t="shared" ca="1" si="15"/>
        <v>9.3589708994000009</v>
      </c>
      <c r="F43" s="183">
        <f t="shared" ca="1" si="15"/>
        <v>0</v>
      </c>
      <c r="G43" s="184">
        <f t="shared" ca="1" si="1"/>
        <v>517.84900000000005</v>
      </c>
      <c r="H43" s="184">
        <f t="shared" ca="1" si="2"/>
        <v>500.39748900000001</v>
      </c>
      <c r="I43" s="185">
        <f t="shared" ca="1" si="5"/>
        <v>414.05</v>
      </c>
      <c r="J43" s="182">
        <f t="shared" ca="1" si="6"/>
        <v>77.3</v>
      </c>
      <c r="K43" s="182">
        <f t="shared" ca="1" si="7"/>
        <v>9.0399999999999991</v>
      </c>
      <c r="L43" s="182">
        <f t="shared" ca="1" si="8"/>
        <v>0</v>
      </c>
      <c r="M43" s="183">
        <f t="shared" ca="1" si="9"/>
        <v>500.39000000000004</v>
      </c>
      <c r="N43" s="181">
        <f t="shared" ca="1" si="10"/>
        <v>428.49652960690662</v>
      </c>
      <c r="O43" s="182">
        <f t="shared" ca="1" si="11"/>
        <v>79.997057694997906</v>
      </c>
      <c r="P43" s="182">
        <f t="shared" ca="1" si="12"/>
        <v>9.3554126980954848</v>
      </c>
      <c r="Q43" s="182">
        <f t="shared" ca="1" si="13"/>
        <v>0</v>
      </c>
      <c r="R43" s="183">
        <f t="shared" ca="1" si="14"/>
        <v>517.84900000000005</v>
      </c>
      <c r="W43" s="46"/>
      <c r="X43" s="46">
        <v>43</v>
      </c>
    </row>
    <row r="44" spans="1:24">
      <c r="A44" s="61" t="s">
        <v>86</v>
      </c>
      <c r="B44" s="176">
        <f t="shared" ca="1" si="3"/>
        <v>683.13656200000003</v>
      </c>
      <c r="C44" s="181">
        <f t="shared" ca="1" si="15"/>
        <v>509.61987525199999</v>
      </c>
      <c r="D44" s="182">
        <f t="shared" ca="1" si="15"/>
        <v>164.15771584860005</v>
      </c>
      <c r="E44" s="182">
        <f t="shared" ca="1" si="15"/>
        <v>9.3589708994000009</v>
      </c>
      <c r="F44" s="183">
        <f t="shared" ca="1" si="15"/>
        <v>0</v>
      </c>
      <c r="G44" s="184">
        <f t="shared" ca="1" si="1"/>
        <v>517.84900000000005</v>
      </c>
      <c r="H44" s="184">
        <f t="shared" ca="1" si="2"/>
        <v>500.39748900000001</v>
      </c>
      <c r="I44" s="185">
        <f t="shared" ca="1" si="5"/>
        <v>414.05</v>
      </c>
      <c r="J44" s="182">
        <f t="shared" ca="1" si="6"/>
        <v>77.3</v>
      </c>
      <c r="K44" s="182">
        <f t="shared" ca="1" si="7"/>
        <v>9.0399999999999991</v>
      </c>
      <c r="L44" s="182">
        <f t="shared" ca="1" si="8"/>
        <v>0</v>
      </c>
      <c r="M44" s="183">
        <f t="shared" ca="1" si="9"/>
        <v>500.39000000000004</v>
      </c>
      <c r="N44" s="181">
        <f t="shared" ca="1" si="10"/>
        <v>428.49652960690662</v>
      </c>
      <c r="O44" s="182">
        <f t="shared" ca="1" si="11"/>
        <v>79.997057694997906</v>
      </c>
      <c r="P44" s="182">
        <f t="shared" ca="1" si="12"/>
        <v>9.3554126980954848</v>
      </c>
      <c r="Q44" s="182">
        <f t="shared" ca="1" si="13"/>
        <v>0</v>
      </c>
      <c r="R44" s="183">
        <f t="shared" ca="1" si="14"/>
        <v>517.84900000000005</v>
      </c>
      <c r="W44" s="46"/>
      <c r="X44" s="46">
        <v>44</v>
      </c>
    </row>
    <row r="45" spans="1:24">
      <c r="A45" s="61" t="s">
        <v>87</v>
      </c>
      <c r="B45" s="176">
        <f t="shared" ca="1" si="3"/>
        <v>683.13656200000003</v>
      </c>
      <c r="C45" s="181">
        <f t="shared" ca="1" si="15"/>
        <v>509.61987525199999</v>
      </c>
      <c r="D45" s="182">
        <f t="shared" ca="1" si="15"/>
        <v>164.15771584860005</v>
      </c>
      <c r="E45" s="182">
        <f t="shared" ca="1" si="15"/>
        <v>9.3589708994000009</v>
      </c>
      <c r="F45" s="183">
        <f t="shared" ca="1" si="15"/>
        <v>0</v>
      </c>
      <c r="G45" s="184">
        <f t="shared" ca="1" si="1"/>
        <v>454.35899999999998</v>
      </c>
      <c r="H45" s="184">
        <f t="shared" ca="1" si="2"/>
        <v>439.047102</v>
      </c>
      <c r="I45" s="185">
        <f t="shared" ca="1" si="5"/>
        <v>352.7</v>
      </c>
      <c r="J45" s="182">
        <f t="shared" ca="1" si="6"/>
        <v>77.3</v>
      </c>
      <c r="K45" s="182">
        <f t="shared" ca="1" si="7"/>
        <v>9.0399999999999991</v>
      </c>
      <c r="L45" s="182">
        <f t="shared" ca="1" si="8"/>
        <v>0</v>
      </c>
      <c r="M45" s="183">
        <f t="shared" ca="1" si="9"/>
        <v>439.04</v>
      </c>
      <c r="N45" s="181">
        <f t="shared" ca="1" si="10"/>
        <v>365.00642151056849</v>
      </c>
      <c r="O45" s="182">
        <f t="shared" ca="1" si="11"/>
        <v>79.997154473396492</v>
      </c>
      <c r="P45" s="182">
        <f t="shared" ca="1" si="12"/>
        <v>9.3554240160349842</v>
      </c>
      <c r="Q45" s="182">
        <f t="shared" ca="1" si="13"/>
        <v>0</v>
      </c>
      <c r="R45" s="183">
        <f t="shared" ca="1" si="14"/>
        <v>454.35899999999998</v>
      </c>
      <c r="W45" s="46"/>
      <c r="X45" s="46">
        <v>45</v>
      </c>
    </row>
    <row r="46" spans="1:24">
      <c r="A46" s="61" t="s">
        <v>88</v>
      </c>
      <c r="B46" s="176">
        <f t="shared" ca="1" si="3"/>
        <v>683.13656200000003</v>
      </c>
      <c r="C46" s="181">
        <f t="shared" ca="1" si="15"/>
        <v>509.61987525199999</v>
      </c>
      <c r="D46" s="182">
        <f t="shared" ca="1" si="15"/>
        <v>164.15771584860005</v>
      </c>
      <c r="E46" s="182">
        <f t="shared" ca="1" si="15"/>
        <v>9.3589708994000009</v>
      </c>
      <c r="F46" s="183">
        <f t="shared" ca="1" si="15"/>
        <v>0</v>
      </c>
      <c r="G46" s="184">
        <f t="shared" ca="1" si="1"/>
        <v>429.35899999999998</v>
      </c>
      <c r="H46" s="184">
        <f t="shared" ca="1" si="2"/>
        <v>414.88960200000002</v>
      </c>
      <c r="I46" s="185">
        <f t="shared" ca="1" si="5"/>
        <v>328.54</v>
      </c>
      <c r="J46" s="182">
        <f t="shared" ca="1" si="6"/>
        <v>77.3</v>
      </c>
      <c r="K46" s="182">
        <f t="shared" ca="1" si="7"/>
        <v>9.0399999999999991</v>
      </c>
      <c r="L46" s="182">
        <f t="shared" ca="1" si="8"/>
        <v>0</v>
      </c>
      <c r="M46" s="183">
        <f t="shared" ca="1" si="9"/>
        <v>414.88000000000005</v>
      </c>
      <c r="N46" s="181">
        <f t="shared" ca="1" si="10"/>
        <v>340.00579892981102</v>
      </c>
      <c r="O46" s="182">
        <f t="shared" ca="1" si="11"/>
        <v>79.99771186849209</v>
      </c>
      <c r="P46" s="182">
        <f t="shared" ca="1" si="12"/>
        <v>9.3554892016968747</v>
      </c>
      <c r="Q46" s="182">
        <f t="shared" ca="1" si="13"/>
        <v>0</v>
      </c>
      <c r="R46" s="183">
        <f t="shared" ca="1" si="14"/>
        <v>429.35899999999998</v>
      </c>
      <c r="W46" s="46"/>
      <c r="X46" s="46">
        <v>46</v>
      </c>
    </row>
    <row r="47" spans="1:24">
      <c r="A47" s="61" t="s">
        <v>89</v>
      </c>
      <c r="B47" s="176">
        <f t="shared" ca="1" si="3"/>
        <v>683.13656200000003</v>
      </c>
      <c r="C47" s="181">
        <f t="shared" ca="1" si="15"/>
        <v>509.61987525199999</v>
      </c>
      <c r="D47" s="182">
        <f t="shared" ca="1" si="15"/>
        <v>164.15771584860005</v>
      </c>
      <c r="E47" s="182">
        <f t="shared" ca="1" si="15"/>
        <v>9.3589708994000009</v>
      </c>
      <c r="F47" s="183">
        <f t="shared" ca="1" si="15"/>
        <v>0</v>
      </c>
      <c r="G47" s="184">
        <f t="shared" ca="1" si="1"/>
        <v>429.35899999999998</v>
      </c>
      <c r="H47" s="184">
        <f t="shared" ca="1" si="2"/>
        <v>414.88960200000002</v>
      </c>
      <c r="I47" s="185">
        <f t="shared" ca="1" si="5"/>
        <v>328.54</v>
      </c>
      <c r="J47" s="182">
        <f t="shared" ca="1" si="6"/>
        <v>77.3</v>
      </c>
      <c r="K47" s="182">
        <f t="shared" ca="1" si="7"/>
        <v>9.0399999999999991</v>
      </c>
      <c r="L47" s="182">
        <f t="shared" ca="1" si="8"/>
        <v>0</v>
      </c>
      <c r="M47" s="183">
        <f t="shared" ca="1" si="9"/>
        <v>414.88000000000005</v>
      </c>
      <c r="N47" s="181">
        <f t="shared" ca="1" si="10"/>
        <v>340.00579892981102</v>
      </c>
      <c r="O47" s="182">
        <f t="shared" ca="1" si="11"/>
        <v>79.99771186849209</v>
      </c>
      <c r="P47" s="182">
        <f t="shared" ca="1" si="12"/>
        <v>9.3554892016968747</v>
      </c>
      <c r="Q47" s="182">
        <f t="shared" ca="1" si="13"/>
        <v>0</v>
      </c>
      <c r="R47" s="183">
        <f t="shared" ca="1" si="14"/>
        <v>429.35899999999998</v>
      </c>
      <c r="W47" s="46"/>
      <c r="X47" s="46">
        <v>47</v>
      </c>
    </row>
    <row r="48" spans="1:24">
      <c r="A48" s="61" t="s">
        <v>90</v>
      </c>
      <c r="B48" s="176">
        <f t="shared" ca="1" si="3"/>
        <v>683.13656200000003</v>
      </c>
      <c r="C48" s="181">
        <f t="shared" ca="1" si="15"/>
        <v>509.61987525199999</v>
      </c>
      <c r="D48" s="182">
        <f t="shared" ca="1" si="15"/>
        <v>164.15771584860005</v>
      </c>
      <c r="E48" s="182">
        <f t="shared" ca="1" si="15"/>
        <v>9.3589708994000009</v>
      </c>
      <c r="F48" s="183">
        <f t="shared" ca="1" si="15"/>
        <v>0</v>
      </c>
      <c r="G48" s="184">
        <f t="shared" ca="1" si="1"/>
        <v>429.35899999999998</v>
      </c>
      <c r="H48" s="184">
        <f t="shared" ca="1" si="2"/>
        <v>414.88960200000002</v>
      </c>
      <c r="I48" s="185">
        <f t="shared" ca="1" si="5"/>
        <v>328.54</v>
      </c>
      <c r="J48" s="182">
        <f t="shared" ca="1" si="6"/>
        <v>77.3</v>
      </c>
      <c r="K48" s="182">
        <f t="shared" ca="1" si="7"/>
        <v>9.0399999999999991</v>
      </c>
      <c r="L48" s="182">
        <f t="shared" ca="1" si="8"/>
        <v>0</v>
      </c>
      <c r="M48" s="183">
        <f t="shared" ca="1" si="9"/>
        <v>414.88000000000005</v>
      </c>
      <c r="N48" s="181">
        <f t="shared" ca="1" si="10"/>
        <v>340.00579892981102</v>
      </c>
      <c r="O48" s="182">
        <f t="shared" ca="1" si="11"/>
        <v>79.99771186849209</v>
      </c>
      <c r="P48" s="182">
        <f t="shared" ca="1" si="12"/>
        <v>9.3554892016968747</v>
      </c>
      <c r="Q48" s="182">
        <f t="shared" ca="1" si="13"/>
        <v>0</v>
      </c>
      <c r="R48" s="183">
        <f t="shared" ca="1" si="14"/>
        <v>429.35899999999998</v>
      </c>
      <c r="W48" s="46"/>
      <c r="X48" s="46">
        <v>48</v>
      </c>
    </row>
    <row r="49" spans="1:24">
      <c r="A49" s="61" t="s">
        <v>91</v>
      </c>
      <c r="B49" s="176">
        <f t="shared" ca="1" si="3"/>
        <v>683.13656200000003</v>
      </c>
      <c r="C49" s="181">
        <f t="shared" ca="1" si="15"/>
        <v>509.61987525199999</v>
      </c>
      <c r="D49" s="182">
        <f t="shared" ca="1" si="15"/>
        <v>164.15771584860005</v>
      </c>
      <c r="E49" s="182">
        <f t="shared" ca="1" si="15"/>
        <v>9.3589708994000009</v>
      </c>
      <c r="F49" s="183">
        <f t="shared" ca="1" si="15"/>
        <v>0</v>
      </c>
      <c r="G49" s="184">
        <f t="shared" ca="1" si="1"/>
        <v>464.35899999999998</v>
      </c>
      <c r="H49" s="184">
        <f t="shared" ca="1" si="2"/>
        <v>448.71010200000001</v>
      </c>
      <c r="I49" s="185">
        <f t="shared" ca="1" si="5"/>
        <v>362.36</v>
      </c>
      <c r="J49" s="182">
        <f t="shared" ca="1" si="6"/>
        <v>77.3</v>
      </c>
      <c r="K49" s="182">
        <f t="shared" ca="1" si="7"/>
        <v>9.0399999999999991</v>
      </c>
      <c r="L49" s="182">
        <f t="shared" ca="1" si="8"/>
        <v>0</v>
      </c>
      <c r="M49" s="183">
        <f t="shared" ca="1" si="9"/>
        <v>448.70000000000005</v>
      </c>
      <c r="N49" s="181">
        <f t="shared" ca="1" si="10"/>
        <v>375.00585522620906</v>
      </c>
      <c r="O49" s="182">
        <f t="shared" ca="1" si="11"/>
        <v>79.997661466458652</v>
      </c>
      <c r="P49" s="182">
        <f t="shared" ca="1" si="12"/>
        <v>9.3554833073322925</v>
      </c>
      <c r="Q49" s="182">
        <f t="shared" ca="1" si="13"/>
        <v>0</v>
      </c>
      <c r="R49" s="183">
        <f t="shared" ca="1" si="14"/>
        <v>464.35900000000004</v>
      </c>
      <c r="W49" s="46"/>
      <c r="X49" s="46">
        <v>49</v>
      </c>
    </row>
    <row r="50" spans="1:24">
      <c r="A50" s="61" t="s">
        <v>92</v>
      </c>
      <c r="B50" s="176">
        <f t="shared" ca="1" si="3"/>
        <v>683.13656200000003</v>
      </c>
      <c r="C50" s="181">
        <f t="shared" ca="1" si="15"/>
        <v>509.61987525199999</v>
      </c>
      <c r="D50" s="182">
        <f t="shared" ca="1" si="15"/>
        <v>164.15771584860005</v>
      </c>
      <c r="E50" s="182">
        <f t="shared" ca="1" si="15"/>
        <v>9.3589708994000009</v>
      </c>
      <c r="F50" s="183">
        <f t="shared" ca="1" si="15"/>
        <v>0</v>
      </c>
      <c r="G50" s="184">
        <f t="shared" ca="1" si="1"/>
        <v>464.35899999999998</v>
      </c>
      <c r="H50" s="184">
        <f t="shared" ca="1" si="2"/>
        <v>448.71010200000001</v>
      </c>
      <c r="I50" s="185">
        <f t="shared" ca="1" si="5"/>
        <v>362.36</v>
      </c>
      <c r="J50" s="182">
        <f t="shared" ca="1" si="6"/>
        <v>77.3</v>
      </c>
      <c r="K50" s="182">
        <f t="shared" ca="1" si="7"/>
        <v>9.0399999999999991</v>
      </c>
      <c r="L50" s="182">
        <f t="shared" ca="1" si="8"/>
        <v>0</v>
      </c>
      <c r="M50" s="183">
        <f t="shared" ca="1" si="9"/>
        <v>448.70000000000005</v>
      </c>
      <c r="N50" s="181">
        <f t="shared" ca="1" si="10"/>
        <v>375.00585522620906</v>
      </c>
      <c r="O50" s="182">
        <f t="shared" ca="1" si="11"/>
        <v>79.997661466458652</v>
      </c>
      <c r="P50" s="182">
        <f t="shared" ca="1" si="12"/>
        <v>9.3554833073322925</v>
      </c>
      <c r="Q50" s="182">
        <f t="shared" ca="1" si="13"/>
        <v>0</v>
      </c>
      <c r="R50" s="183">
        <f t="shared" ca="1" si="14"/>
        <v>464.35900000000004</v>
      </c>
      <c r="W50" s="46"/>
      <c r="X50" s="46">
        <v>50</v>
      </c>
    </row>
    <row r="51" spans="1:24">
      <c r="A51" s="61" t="s">
        <v>93</v>
      </c>
      <c r="B51" s="176">
        <f t="shared" ca="1" si="3"/>
        <v>683.13656200000003</v>
      </c>
      <c r="C51" s="181">
        <f t="shared" ca="1" si="15"/>
        <v>509.61987525199999</v>
      </c>
      <c r="D51" s="182">
        <f t="shared" ca="1" si="15"/>
        <v>164.15771584860005</v>
      </c>
      <c r="E51" s="182">
        <f t="shared" ca="1" si="15"/>
        <v>9.3589708994000009</v>
      </c>
      <c r="F51" s="183">
        <f t="shared" ca="1" si="15"/>
        <v>0</v>
      </c>
      <c r="G51" s="184">
        <f t="shared" ca="1" si="1"/>
        <v>454.35899999999998</v>
      </c>
      <c r="H51" s="184">
        <f t="shared" ca="1" si="2"/>
        <v>439.047102</v>
      </c>
      <c r="I51" s="185">
        <f t="shared" ca="1" si="5"/>
        <v>352.7</v>
      </c>
      <c r="J51" s="182">
        <f t="shared" ca="1" si="6"/>
        <v>77.3</v>
      </c>
      <c r="K51" s="182">
        <f t="shared" ca="1" si="7"/>
        <v>9.0399999999999991</v>
      </c>
      <c r="L51" s="182">
        <f t="shared" ca="1" si="8"/>
        <v>0</v>
      </c>
      <c r="M51" s="183">
        <f t="shared" ca="1" si="9"/>
        <v>439.04</v>
      </c>
      <c r="N51" s="181">
        <f t="shared" ca="1" si="10"/>
        <v>365.00642151056849</v>
      </c>
      <c r="O51" s="182">
        <f t="shared" ca="1" si="11"/>
        <v>79.997154473396492</v>
      </c>
      <c r="P51" s="182">
        <f t="shared" ca="1" si="12"/>
        <v>9.3554240160349842</v>
      </c>
      <c r="Q51" s="182">
        <f t="shared" ca="1" si="13"/>
        <v>0</v>
      </c>
      <c r="R51" s="183">
        <f t="shared" ca="1" si="14"/>
        <v>454.35899999999998</v>
      </c>
      <c r="W51" s="46"/>
      <c r="X51" s="46">
        <v>51</v>
      </c>
    </row>
    <row r="52" spans="1:24">
      <c r="A52" s="61" t="s">
        <v>94</v>
      </c>
      <c r="B52" s="176">
        <f t="shared" ca="1" si="3"/>
        <v>683.13656200000003</v>
      </c>
      <c r="C52" s="181">
        <f t="shared" ca="1" si="15"/>
        <v>509.61987525199999</v>
      </c>
      <c r="D52" s="182">
        <f t="shared" ca="1" si="15"/>
        <v>164.15771584860005</v>
      </c>
      <c r="E52" s="182">
        <f t="shared" ca="1" si="15"/>
        <v>9.3589708994000009</v>
      </c>
      <c r="F52" s="183">
        <f t="shared" ca="1" si="15"/>
        <v>0</v>
      </c>
      <c r="G52" s="184">
        <f t="shared" ca="1" si="1"/>
        <v>454.35899999999998</v>
      </c>
      <c r="H52" s="184">
        <f t="shared" ca="1" si="2"/>
        <v>439.047102</v>
      </c>
      <c r="I52" s="185">
        <f t="shared" ca="1" si="5"/>
        <v>352.7</v>
      </c>
      <c r="J52" s="182">
        <f t="shared" ca="1" si="6"/>
        <v>77.3</v>
      </c>
      <c r="K52" s="182">
        <f t="shared" ca="1" si="7"/>
        <v>9.0399999999999991</v>
      </c>
      <c r="L52" s="182">
        <f t="shared" ca="1" si="8"/>
        <v>0</v>
      </c>
      <c r="M52" s="183">
        <f t="shared" ca="1" si="9"/>
        <v>439.04</v>
      </c>
      <c r="N52" s="181">
        <f t="shared" ca="1" si="10"/>
        <v>365.00642151056849</v>
      </c>
      <c r="O52" s="182">
        <f t="shared" ca="1" si="11"/>
        <v>79.997154473396492</v>
      </c>
      <c r="P52" s="182">
        <f t="shared" ca="1" si="12"/>
        <v>9.3554240160349842</v>
      </c>
      <c r="Q52" s="182">
        <f t="shared" ca="1" si="13"/>
        <v>0</v>
      </c>
      <c r="R52" s="183">
        <f t="shared" ca="1" si="14"/>
        <v>454.35899999999998</v>
      </c>
      <c r="W52" s="46"/>
      <c r="X52" s="46">
        <v>52</v>
      </c>
    </row>
    <row r="53" spans="1:24">
      <c r="A53" s="61" t="s">
        <v>95</v>
      </c>
      <c r="B53" s="176">
        <f t="shared" ca="1" si="3"/>
        <v>683.13656200000003</v>
      </c>
      <c r="C53" s="181">
        <f t="shared" ca="1" si="15"/>
        <v>509.61987525199999</v>
      </c>
      <c r="D53" s="182">
        <f t="shared" ca="1" si="15"/>
        <v>164.15771584860005</v>
      </c>
      <c r="E53" s="182">
        <f t="shared" ca="1" si="15"/>
        <v>9.3589708994000009</v>
      </c>
      <c r="F53" s="183">
        <f t="shared" ca="1" si="15"/>
        <v>0</v>
      </c>
      <c r="G53" s="184">
        <f t="shared" ca="1" si="1"/>
        <v>464.35899999999998</v>
      </c>
      <c r="H53" s="184">
        <f t="shared" ca="1" si="2"/>
        <v>448.71010200000001</v>
      </c>
      <c r="I53" s="185">
        <f t="shared" ca="1" si="5"/>
        <v>362.36</v>
      </c>
      <c r="J53" s="182">
        <f t="shared" ca="1" si="6"/>
        <v>77.3</v>
      </c>
      <c r="K53" s="182">
        <f t="shared" ca="1" si="7"/>
        <v>9.0399999999999991</v>
      </c>
      <c r="L53" s="182">
        <f t="shared" ca="1" si="8"/>
        <v>0</v>
      </c>
      <c r="M53" s="183">
        <f t="shared" ca="1" si="9"/>
        <v>448.70000000000005</v>
      </c>
      <c r="N53" s="181">
        <f t="shared" ca="1" si="10"/>
        <v>375.00585522620906</v>
      </c>
      <c r="O53" s="182">
        <f t="shared" ca="1" si="11"/>
        <v>79.997661466458652</v>
      </c>
      <c r="P53" s="182">
        <f t="shared" ca="1" si="12"/>
        <v>9.3554833073322925</v>
      </c>
      <c r="Q53" s="182">
        <f t="shared" ca="1" si="13"/>
        <v>0</v>
      </c>
      <c r="R53" s="183">
        <f t="shared" ca="1" si="14"/>
        <v>464.35900000000004</v>
      </c>
      <c r="W53" s="46"/>
      <c r="X53" s="46">
        <v>53</v>
      </c>
    </row>
    <row r="54" spans="1:24">
      <c r="A54" s="61" t="s">
        <v>96</v>
      </c>
      <c r="B54" s="176">
        <f t="shared" ca="1" si="3"/>
        <v>683.13656200000003</v>
      </c>
      <c r="C54" s="181">
        <f t="shared" ca="1" si="15"/>
        <v>509.61987525199999</v>
      </c>
      <c r="D54" s="182">
        <f t="shared" ca="1" si="15"/>
        <v>164.15771584860005</v>
      </c>
      <c r="E54" s="182">
        <f t="shared" ca="1" si="15"/>
        <v>9.3589708994000009</v>
      </c>
      <c r="F54" s="183">
        <f t="shared" ca="1" si="15"/>
        <v>0</v>
      </c>
      <c r="G54" s="184">
        <f t="shared" ca="1" si="1"/>
        <v>464.35899999999998</v>
      </c>
      <c r="H54" s="184">
        <f t="shared" ca="1" si="2"/>
        <v>448.71010200000001</v>
      </c>
      <c r="I54" s="185">
        <f t="shared" ca="1" si="5"/>
        <v>362.36</v>
      </c>
      <c r="J54" s="182">
        <f t="shared" ca="1" si="6"/>
        <v>77.3</v>
      </c>
      <c r="K54" s="182">
        <f t="shared" ca="1" si="7"/>
        <v>9.0399999999999991</v>
      </c>
      <c r="L54" s="182">
        <f t="shared" ca="1" si="8"/>
        <v>0</v>
      </c>
      <c r="M54" s="183">
        <f t="shared" ca="1" si="9"/>
        <v>448.70000000000005</v>
      </c>
      <c r="N54" s="181">
        <f t="shared" ca="1" si="10"/>
        <v>375.00585522620906</v>
      </c>
      <c r="O54" s="182">
        <f t="shared" ca="1" si="11"/>
        <v>79.997661466458652</v>
      </c>
      <c r="P54" s="182">
        <f t="shared" ca="1" si="12"/>
        <v>9.3554833073322925</v>
      </c>
      <c r="Q54" s="182">
        <f t="shared" ca="1" si="13"/>
        <v>0</v>
      </c>
      <c r="R54" s="183">
        <f t="shared" ca="1" si="14"/>
        <v>464.35900000000004</v>
      </c>
      <c r="W54" s="46"/>
      <c r="X54" s="46">
        <v>54</v>
      </c>
    </row>
    <row r="55" spans="1:24">
      <c r="A55" s="61" t="s">
        <v>97</v>
      </c>
      <c r="B55" s="176">
        <f t="shared" ca="1" si="3"/>
        <v>683.13656200000003</v>
      </c>
      <c r="C55" s="181">
        <f t="shared" ca="1" si="15"/>
        <v>509.61987525199999</v>
      </c>
      <c r="D55" s="182">
        <f t="shared" ca="1" si="15"/>
        <v>164.15771584860005</v>
      </c>
      <c r="E55" s="182">
        <f t="shared" ca="1" si="15"/>
        <v>9.3589708994000009</v>
      </c>
      <c r="F55" s="183">
        <f t="shared" ca="1" si="15"/>
        <v>0</v>
      </c>
      <c r="G55" s="184">
        <f t="shared" ca="1" si="1"/>
        <v>485</v>
      </c>
      <c r="H55" s="184">
        <f t="shared" ca="1" si="2"/>
        <v>468.65550000000002</v>
      </c>
      <c r="I55" s="185">
        <f t="shared" ca="1" si="5"/>
        <v>391.36</v>
      </c>
      <c r="J55" s="182">
        <f t="shared" ca="1" si="6"/>
        <v>77.3</v>
      </c>
      <c r="K55" s="182">
        <f t="shared" ca="1" si="7"/>
        <v>0</v>
      </c>
      <c r="L55" s="182">
        <f t="shared" ca="1" si="8"/>
        <v>0</v>
      </c>
      <c r="M55" s="183">
        <f t="shared" ca="1" si="9"/>
        <v>468.66</v>
      </c>
      <c r="N55" s="181">
        <f t="shared" ca="1" si="10"/>
        <v>405.00490760892762</v>
      </c>
      <c r="O55" s="182">
        <f t="shared" ca="1" si="11"/>
        <v>79.995092391072419</v>
      </c>
      <c r="P55" s="182">
        <f t="shared" ca="1" si="12"/>
        <v>0</v>
      </c>
      <c r="Q55" s="182">
        <f t="shared" ca="1" si="13"/>
        <v>0</v>
      </c>
      <c r="R55" s="183">
        <f t="shared" ca="1" si="14"/>
        <v>485.00000000000006</v>
      </c>
      <c r="W55" s="46"/>
      <c r="X55" s="46">
        <v>55</v>
      </c>
    </row>
    <row r="56" spans="1:24">
      <c r="A56" s="61" t="s">
        <v>98</v>
      </c>
      <c r="B56" s="176">
        <f t="shared" ca="1" si="3"/>
        <v>683.13656200000003</v>
      </c>
      <c r="C56" s="181">
        <f t="shared" ca="1" si="15"/>
        <v>509.61987525199999</v>
      </c>
      <c r="D56" s="182">
        <f t="shared" ca="1" si="15"/>
        <v>164.15771584860005</v>
      </c>
      <c r="E56" s="182">
        <f t="shared" ca="1" si="15"/>
        <v>9.3589708994000009</v>
      </c>
      <c r="F56" s="183">
        <f t="shared" ca="1" si="15"/>
        <v>0</v>
      </c>
      <c r="G56" s="184">
        <f t="shared" ca="1" si="1"/>
        <v>485</v>
      </c>
      <c r="H56" s="184">
        <f t="shared" ca="1" si="2"/>
        <v>468.65550000000002</v>
      </c>
      <c r="I56" s="185">
        <f t="shared" ca="1" si="5"/>
        <v>391.36</v>
      </c>
      <c r="J56" s="182">
        <f t="shared" ca="1" si="6"/>
        <v>77.3</v>
      </c>
      <c r="K56" s="182">
        <f t="shared" ca="1" si="7"/>
        <v>0</v>
      </c>
      <c r="L56" s="182">
        <f t="shared" ca="1" si="8"/>
        <v>0</v>
      </c>
      <c r="M56" s="183">
        <f t="shared" ca="1" si="9"/>
        <v>468.66</v>
      </c>
      <c r="N56" s="181">
        <f t="shared" ca="1" si="10"/>
        <v>405.00490760892762</v>
      </c>
      <c r="O56" s="182">
        <f t="shared" ca="1" si="11"/>
        <v>79.995092391072419</v>
      </c>
      <c r="P56" s="182">
        <f t="shared" ca="1" si="12"/>
        <v>0</v>
      </c>
      <c r="Q56" s="182">
        <f t="shared" ca="1" si="13"/>
        <v>0</v>
      </c>
      <c r="R56" s="183">
        <f t="shared" ca="1" si="14"/>
        <v>485.00000000000006</v>
      </c>
      <c r="W56" s="46"/>
      <c r="X56" s="46">
        <v>56</v>
      </c>
    </row>
    <row r="57" spans="1:24">
      <c r="A57" s="61" t="s">
        <v>99</v>
      </c>
      <c r="B57" s="176">
        <f t="shared" ca="1" si="3"/>
        <v>683.13656200000003</v>
      </c>
      <c r="C57" s="181">
        <f t="shared" ca="1" si="15"/>
        <v>509.61987525199999</v>
      </c>
      <c r="D57" s="182">
        <f t="shared" ca="1" si="15"/>
        <v>164.15771584860005</v>
      </c>
      <c r="E57" s="182">
        <f t="shared" ca="1" si="15"/>
        <v>9.3589708994000009</v>
      </c>
      <c r="F57" s="183">
        <f t="shared" ca="1" si="15"/>
        <v>0</v>
      </c>
      <c r="G57" s="184">
        <f t="shared" ca="1" si="1"/>
        <v>494.35899999999998</v>
      </c>
      <c r="H57" s="184">
        <f t="shared" ca="1" si="2"/>
        <v>477.69910199999998</v>
      </c>
      <c r="I57" s="185">
        <f t="shared" ca="1" si="5"/>
        <v>391.35</v>
      </c>
      <c r="J57" s="182">
        <f t="shared" ca="1" si="6"/>
        <v>77.3</v>
      </c>
      <c r="K57" s="182">
        <f t="shared" ca="1" si="7"/>
        <v>9.0399999999999991</v>
      </c>
      <c r="L57" s="182">
        <f t="shared" ca="1" si="8"/>
        <v>0</v>
      </c>
      <c r="M57" s="183">
        <f t="shared" ca="1" si="9"/>
        <v>477.69000000000005</v>
      </c>
      <c r="N57" s="181">
        <f t="shared" ca="1" si="10"/>
        <v>405.00616435345103</v>
      </c>
      <c r="O57" s="182">
        <f t="shared" ca="1" si="11"/>
        <v>79.997384705562183</v>
      </c>
      <c r="P57" s="182">
        <f t="shared" ca="1" si="12"/>
        <v>9.3554509409868309</v>
      </c>
      <c r="Q57" s="182">
        <f t="shared" ca="1" si="13"/>
        <v>0</v>
      </c>
      <c r="R57" s="183">
        <f t="shared" ca="1" si="14"/>
        <v>494.35900000000004</v>
      </c>
      <c r="W57" s="46"/>
      <c r="X57" s="46">
        <v>57</v>
      </c>
    </row>
    <row r="58" spans="1:24">
      <c r="A58" s="61" t="s">
        <v>100</v>
      </c>
      <c r="B58" s="176">
        <f t="shared" ca="1" si="3"/>
        <v>683.13656200000003</v>
      </c>
      <c r="C58" s="181">
        <f t="shared" ca="1" si="15"/>
        <v>509.61987525199999</v>
      </c>
      <c r="D58" s="182">
        <f t="shared" ca="1" si="15"/>
        <v>164.15771584860005</v>
      </c>
      <c r="E58" s="182">
        <f t="shared" ca="1" si="15"/>
        <v>9.3589708994000009</v>
      </c>
      <c r="F58" s="183">
        <f t="shared" ca="1" si="15"/>
        <v>0</v>
      </c>
      <c r="G58" s="184">
        <f t="shared" ca="1" si="1"/>
        <v>519.35900000000004</v>
      </c>
      <c r="H58" s="184">
        <f t="shared" ca="1" si="2"/>
        <v>501.85660200000001</v>
      </c>
      <c r="I58" s="185">
        <f t="shared" ca="1" si="5"/>
        <v>415.51</v>
      </c>
      <c r="J58" s="182">
        <f t="shared" ca="1" si="6"/>
        <v>77.3</v>
      </c>
      <c r="K58" s="182">
        <f t="shared" ca="1" si="7"/>
        <v>9.0399999999999991</v>
      </c>
      <c r="L58" s="182">
        <f t="shared" ca="1" si="8"/>
        <v>0</v>
      </c>
      <c r="M58" s="183">
        <f t="shared" ca="1" si="9"/>
        <v>501.85</v>
      </c>
      <c r="N58" s="181">
        <f t="shared" ca="1" si="10"/>
        <v>430.00669142173956</v>
      </c>
      <c r="O58" s="182">
        <f t="shared" ca="1" si="11"/>
        <v>79.996912822556538</v>
      </c>
      <c r="P58" s="182">
        <f t="shared" ca="1" si="12"/>
        <v>9.3553957557038956</v>
      </c>
      <c r="Q58" s="182">
        <f t="shared" ca="1" si="13"/>
        <v>0</v>
      </c>
      <c r="R58" s="183">
        <f t="shared" ca="1" si="14"/>
        <v>519.35899999999992</v>
      </c>
      <c r="W58" s="46"/>
      <c r="X58" s="46">
        <v>58</v>
      </c>
    </row>
    <row r="59" spans="1:24">
      <c r="A59" s="61" t="s">
        <v>101</v>
      </c>
      <c r="B59" s="176">
        <f t="shared" ca="1" si="3"/>
        <v>683.13656200000003</v>
      </c>
      <c r="C59" s="181">
        <f t="shared" ca="1" si="15"/>
        <v>509.61987525199999</v>
      </c>
      <c r="D59" s="182">
        <f t="shared" ca="1" si="15"/>
        <v>164.15771584860005</v>
      </c>
      <c r="E59" s="182">
        <f t="shared" ca="1" si="15"/>
        <v>9.3589708994000009</v>
      </c>
      <c r="F59" s="183">
        <f t="shared" ca="1" si="15"/>
        <v>0</v>
      </c>
      <c r="G59" s="184">
        <f t="shared" ca="1" si="1"/>
        <v>534.35900000000004</v>
      </c>
      <c r="H59" s="184">
        <f t="shared" ca="1" si="2"/>
        <v>516.35110199999997</v>
      </c>
      <c r="I59" s="185">
        <f t="shared" ca="1" si="5"/>
        <v>430</v>
      </c>
      <c r="J59" s="182">
        <f t="shared" ca="1" si="6"/>
        <v>77.3</v>
      </c>
      <c r="K59" s="182">
        <f t="shared" ca="1" si="7"/>
        <v>9.0399999999999991</v>
      </c>
      <c r="L59" s="182">
        <f t="shared" ca="1" si="8"/>
        <v>0</v>
      </c>
      <c r="M59" s="183">
        <f t="shared" ca="1" si="9"/>
        <v>516.34</v>
      </c>
      <c r="N59" s="181">
        <f t="shared" ca="1" si="10"/>
        <v>445.00594569469729</v>
      </c>
      <c r="O59" s="182">
        <f t="shared" ca="1" si="11"/>
        <v>79.997580470232791</v>
      </c>
      <c r="P59" s="182">
        <f t="shared" ca="1" si="12"/>
        <v>9.3554738350699154</v>
      </c>
      <c r="Q59" s="182">
        <f t="shared" ca="1" si="13"/>
        <v>0</v>
      </c>
      <c r="R59" s="183">
        <f t="shared" ca="1" si="14"/>
        <v>534.35900000000004</v>
      </c>
      <c r="W59" s="46"/>
      <c r="X59" s="46">
        <v>59</v>
      </c>
    </row>
    <row r="60" spans="1:24">
      <c r="A60" s="61" t="s">
        <v>102</v>
      </c>
      <c r="B60" s="176">
        <f t="shared" ca="1" si="3"/>
        <v>683.13656200000003</v>
      </c>
      <c r="C60" s="181">
        <f t="shared" ca="1" si="15"/>
        <v>509.61987525199999</v>
      </c>
      <c r="D60" s="182">
        <f t="shared" ca="1" si="15"/>
        <v>164.15771584860005</v>
      </c>
      <c r="E60" s="182">
        <f t="shared" ca="1" si="15"/>
        <v>9.3589708994000009</v>
      </c>
      <c r="F60" s="183">
        <f t="shared" ca="1" si="15"/>
        <v>0</v>
      </c>
      <c r="G60" s="184">
        <f t="shared" ca="1" si="1"/>
        <v>554.35900000000004</v>
      </c>
      <c r="H60" s="184">
        <f t="shared" ca="1" si="2"/>
        <v>535.67710199999999</v>
      </c>
      <c r="I60" s="185">
        <f t="shared" ca="1" si="5"/>
        <v>449.33</v>
      </c>
      <c r="J60" s="182">
        <f t="shared" ca="1" si="6"/>
        <v>77.3</v>
      </c>
      <c r="K60" s="182">
        <f t="shared" ca="1" si="7"/>
        <v>9.0399999999999991</v>
      </c>
      <c r="L60" s="182">
        <f t="shared" ca="1" si="8"/>
        <v>0</v>
      </c>
      <c r="M60" s="183">
        <f t="shared" ca="1" si="9"/>
        <v>535.66999999999996</v>
      </c>
      <c r="N60" s="181">
        <f t="shared" ca="1" si="10"/>
        <v>465.00668222973104</v>
      </c>
      <c r="O60" s="182">
        <f t="shared" ca="1" si="11"/>
        <v>79.996921052140308</v>
      </c>
      <c r="P60" s="182">
        <f t="shared" ca="1" si="12"/>
        <v>9.3553967181286986</v>
      </c>
      <c r="Q60" s="182">
        <f t="shared" ca="1" si="13"/>
        <v>0</v>
      </c>
      <c r="R60" s="183">
        <f t="shared" ca="1" si="14"/>
        <v>554.35900000000004</v>
      </c>
      <c r="W60" s="46"/>
      <c r="X60" s="46">
        <v>60</v>
      </c>
    </row>
    <row r="61" spans="1:24">
      <c r="A61" s="61" t="s">
        <v>103</v>
      </c>
      <c r="B61" s="176">
        <f t="shared" ca="1" si="3"/>
        <v>683.13656200000003</v>
      </c>
      <c r="C61" s="181">
        <f t="shared" ca="1" si="15"/>
        <v>509.61987525199999</v>
      </c>
      <c r="D61" s="182">
        <f t="shared" ca="1" si="15"/>
        <v>164.15771584860005</v>
      </c>
      <c r="E61" s="182">
        <f t="shared" ca="1" si="15"/>
        <v>9.3589708994000009</v>
      </c>
      <c r="F61" s="183">
        <f t="shared" ca="1" si="15"/>
        <v>0</v>
      </c>
      <c r="G61" s="184">
        <f t="shared" ca="1" si="1"/>
        <v>504.35899999999998</v>
      </c>
      <c r="H61" s="184">
        <f t="shared" ca="1" si="2"/>
        <v>487.36210199999999</v>
      </c>
      <c r="I61" s="185">
        <f t="shared" ca="1" si="5"/>
        <v>401.01</v>
      </c>
      <c r="J61" s="182">
        <f t="shared" ca="1" si="6"/>
        <v>77.3</v>
      </c>
      <c r="K61" s="182">
        <f t="shared" ca="1" si="7"/>
        <v>9.0399999999999991</v>
      </c>
      <c r="L61" s="182">
        <f t="shared" ca="1" si="8"/>
        <v>0</v>
      </c>
      <c r="M61" s="183">
        <f t="shared" ca="1" si="9"/>
        <v>487.35</v>
      </c>
      <c r="N61" s="181">
        <f t="shared" ca="1" si="10"/>
        <v>415.00564807633117</v>
      </c>
      <c r="O61" s="182">
        <f t="shared" ca="1" si="11"/>
        <v>79.997846927259658</v>
      </c>
      <c r="P61" s="182">
        <f t="shared" ca="1" si="12"/>
        <v>9.3555049964091506</v>
      </c>
      <c r="Q61" s="182">
        <f t="shared" ca="1" si="13"/>
        <v>0</v>
      </c>
      <c r="R61" s="183">
        <f t="shared" ca="1" si="14"/>
        <v>504.35899999999998</v>
      </c>
      <c r="W61" s="46"/>
      <c r="X61" s="46">
        <v>61</v>
      </c>
    </row>
    <row r="62" spans="1:24">
      <c r="A62" s="61" t="s">
        <v>104</v>
      </c>
      <c r="B62" s="176">
        <f t="shared" ca="1" si="3"/>
        <v>683.13656200000003</v>
      </c>
      <c r="C62" s="181">
        <f t="shared" ca="1" si="15"/>
        <v>509.61987525199999</v>
      </c>
      <c r="D62" s="182">
        <f t="shared" ca="1" si="15"/>
        <v>164.15771584860005</v>
      </c>
      <c r="E62" s="182">
        <f t="shared" ca="1" si="15"/>
        <v>9.3589708994000009</v>
      </c>
      <c r="F62" s="183">
        <f t="shared" ca="1" si="15"/>
        <v>0</v>
      </c>
      <c r="G62" s="184">
        <f t="shared" ca="1" si="1"/>
        <v>530.99542899999994</v>
      </c>
      <c r="H62" s="184">
        <f t="shared" ca="1" si="2"/>
        <v>513.10088299999995</v>
      </c>
      <c r="I62" s="185">
        <f t="shared" ca="1" si="5"/>
        <v>430.39</v>
      </c>
      <c r="J62" s="182">
        <f t="shared" ca="1" si="6"/>
        <v>74.05</v>
      </c>
      <c r="K62" s="182">
        <f t="shared" ca="1" si="7"/>
        <v>8.66</v>
      </c>
      <c r="L62" s="182">
        <f t="shared" ca="1" si="8"/>
        <v>0</v>
      </c>
      <c r="M62" s="183">
        <f t="shared" ca="1" si="9"/>
        <v>513.1</v>
      </c>
      <c r="N62" s="181">
        <f t="shared" ca="1" si="10"/>
        <v>445.40074583377503</v>
      </c>
      <c r="O62" s="182">
        <f t="shared" ca="1" si="11"/>
        <v>76.632647666049493</v>
      </c>
      <c r="P62" s="182">
        <f t="shared" ca="1" si="12"/>
        <v>8.9620355001754035</v>
      </c>
      <c r="Q62" s="182">
        <f t="shared" ca="1" si="13"/>
        <v>0</v>
      </c>
      <c r="R62" s="183">
        <f t="shared" ca="1" si="14"/>
        <v>530.99542899999994</v>
      </c>
      <c r="W62" s="46"/>
      <c r="X62" s="46">
        <v>62</v>
      </c>
    </row>
    <row r="63" spans="1:24">
      <c r="A63" s="61" t="s">
        <v>105</v>
      </c>
      <c r="B63" s="176">
        <f t="shared" ca="1" si="3"/>
        <v>683.13656200000003</v>
      </c>
      <c r="C63" s="181">
        <f t="shared" ca="1" si="15"/>
        <v>509.61987525199999</v>
      </c>
      <c r="D63" s="182">
        <f t="shared" ca="1" si="15"/>
        <v>164.15771584860005</v>
      </c>
      <c r="E63" s="182">
        <f t="shared" ca="1" si="15"/>
        <v>9.3589708994000009</v>
      </c>
      <c r="F63" s="183">
        <f t="shared" ca="1" si="15"/>
        <v>0</v>
      </c>
      <c r="G63" s="184">
        <f t="shared" ca="1" si="1"/>
        <v>554.35900000000004</v>
      </c>
      <c r="H63" s="184">
        <f t="shared" ca="1" si="2"/>
        <v>535.67710199999999</v>
      </c>
      <c r="I63" s="185">
        <f t="shared" ca="1" si="5"/>
        <v>449.33</v>
      </c>
      <c r="J63" s="182">
        <f t="shared" ca="1" si="6"/>
        <v>77.3</v>
      </c>
      <c r="K63" s="182">
        <f t="shared" ca="1" si="7"/>
        <v>9.0399999999999991</v>
      </c>
      <c r="L63" s="182">
        <f t="shared" ca="1" si="8"/>
        <v>0</v>
      </c>
      <c r="M63" s="183">
        <f t="shared" ca="1" si="9"/>
        <v>535.66999999999996</v>
      </c>
      <c r="N63" s="181">
        <f t="shared" ca="1" si="10"/>
        <v>465.00668222973104</v>
      </c>
      <c r="O63" s="182">
        <f t="shared" ca="1" si="11"/>
        <v>79.996921052140308</v>
      </c>
      <c r="P63" s="182">
        <f t="shared" ca="1" si="12"/>
        <v>9.3553967181286986</v>
      </c>
      <c r="Q63" s="182">
        <f t="shared" ca="1" si="13"/>
        <v>0</v>
      </c>
      <c r="R63" s="183">
        <f t="shared" ca="1" si="14"/>
        <v>554.35900000000004</v>
      </c>
      <c r="W63" s="46"/>
      <c r="X63" s="46">
        <v>63</v>
      </c>
    </row>
    <row r="64" spans="1:24">
      <c r="A64" s="61" t="s">
        <v>106</v>
      </c>
      <c r="B64" s="176">
        <f t="shared" ca="1" si="3"/>
        <v>683.13656200000003</v>
      </c>
      <c r="C64" s="181">
        <f t="shared" ca="1" si="15"/>
        <v>509.61987525199999</v>
      </c>
      <c r="D64" s="182">
        <f t="shared" ca="1" si="15"/>
        <v>164.15771584860005</v>
      </c>
      <c r="E64" s="182">
        <f t="shared" ca="1" si="15"/>
        <v>9.3589708994000009</v>
      </c>
      <c r="F64" s="183">
        <f t="shared" ca="1" si="15"/>
        <v>0</v>
      </c>
      <c r="G64" s="184">
        <f t="shared" ca="1" si="1"/>
        <v>574.35900000000004</v>
      </c>
      <c r="H64" s="184">
        <f t="shared" ca="1" si="2"/>
        <v>555.00310200000001</v>
      </c>
      <c r="I64" s="185">
        <f t="shared" ca="1" si="5"/>
        <v>468.65</v>
      </c>
      <c r="J64" s="182">
        <f t="shared" ca="1" si="6"/>
        <v>77.3</v>
      </c>
      <c r="K64" s="182">
        <f t="shared" ca="1" si="7"/>
        <v>9.0399999999999991</v>
      </c>
      <c r="L64" s="182">
        <f t="shared" ca="1" si="8"/>
        <v>0</v>
      </c>
      <c r="M64" s="183">
        <f t="shared" ca="1" si="9"/>
        <v>554.9899999999999</v>
      </c>
      <c r="N64" s="181">
        <f t="shared" ca="1" si="10"/>
        <v>485.00575749112596</v>
      </c>
      <c r="O64" s="182">
        <f t="shared" ca="1" si="11"/>
        <v>79.997748968449898</v>
      </c>
      <c r="P64" s="182">
        <f t="shared" ca="1" si="12"/>
        <v>9.3554935404241526</v>
      </c>
      <c r="Q64" s="182">
        <f t="shared" ca="1" si="13"/>
        <v>0</v>
      </c>
      <c r="R64" s="183">
        <f t="shared" ca="1" si="14"/>
        <v>574.35900000000004</v>
      </c>
      <c r="W64" s="46"/>
      <c r="X64" s="46">
        <v>64</v>
      </c>
    </row>
    <row r="65" spans="1:24">
      <c r="A65" s="61" t="s">
        <v>107</v>
      </c>
      <c r="B65" s="176">
        <f t="shared" ca="1" si="3"/>
        <v>683.13656200000003</v>
      </c>
      <c r="C65" s="181">
        <f t="shared" ca="1" si="15"/>
        <v>509.61987525199999</v>
      </c>
      <c r="D65" s="182">
        <f t="shared" ca="1" si="15"/>
        <v>164.15771584860005</v>
      </c>
      <c r="E65" s="182">
        <f t="shared" ca="1" si="15"/>
        <v>9.3589708994000009</v>
      </c>
      <c r="F65" s="183">
        <f t="shared" ca="1" si="15"/>
        <v>0</v>
      </c>
      <c r="G65" s="184">
        <f t="shared" ca="1" si="1"/>
        <v>658.51750000000004</v>
      </c>
      <c r="H65" s="184">
        <f t="shared" ca="1" si="2"/>
        <v>636.32546000000002</v>
      </c>
      <c r="I65" s="185">
        <f t="shared" ca="1" si="5"/>
        <v>468.66</v>
      </c>
      <c r="J65" s="182">
        <f t="shared" ca="1" si="6"/>
        <v>158.63</v>
      </c>
      <c r="K65" s="182">
        <f t="shared" ca="1" si="7"/>
        <v>9.0399999999999991</v>
      </c>
      <c r="L65" s="182">
        <f t="shared" ca="1" si="8"/>
        <v>0</v>
      </c>
      <c r="M65" s="183">
        <f t="shared" ca="1" si="9"/>
        <v>636.32999999999993</v>
      </c>
      <c r="N65" s="181">
        <f t="shared" ca="1" si="10"/>
        <v>485.00119678468729</v>
      </c>
      <c r="O65" s="182">
        <f t="shared" ca="1" si="11"/>
        <v>164.16109726871278</v>
      </c>
      <c r="P65" s="182">
        <f t="shared" ca="1" si="12"/>
        <v>9.3552059466000355</v>
      </c>
      <c r="Q65" s="182">
        <f t="shared" ca="1" si="13"/>
        <v>0</v>
      </c>
      <c r="R65" s="183">
        <f t="shared" ca="1" si="14"/>
        <v>658.51750000000004</v>
      </c>
      <c r="W65" s="46"/>
      <c r="X65" s="46">
        <v>65</v>
      </c>
    </row>
    <row r="66" spans="1:24">
      <c r="A66" s="61" t="s">
        <v>108</v>
      </c>
      <c r="B66" s="176">
        <f t="shared" ca="1" si="3"/>
        <v>683.13656200000003</v>
      </c>
      <c r="C66" s="181">
        <f t="shared" ca="1" si="15"/>
        <v>509.61987525199999</v>
      </c>
      <c r="D66" s="182">
        <f t="shared" ca="1" si="15"/>
        <v>164.15771584860005</v>
      </c>
      <c r="E66" s="182">
        <f t="shared" ca="1" si="15"/>
        <v>9.3589708994000009</v>
      </c>
      <c r="F66" s="183">
        <f t="shared" ca="1" si="15"/>
        <v>0</v>
      </c>
      <c r="G66" s="184">
        <f t="shared" ca="1" si="1"/>
        <v>673.51750000000004</v>
      </c>
      <c r="H66" s="184">
        <f t="shared" ca="1" si="2"/>
        <v>650.81996000000004</v>
      </c>
      <c r="I66" s="185">
        <f t="shared" ca="1" si="5"/>
        <v>483.15</v>
      </c>
      <c r="J66" s="182">
        <f t="shared" ca="1" si="6"/>
        <v>158.63</v>
      </c>
      <c r="K66" s="182">
        <f t="shared" ca="1" si="7"/>
        <v>9.0399999999999991</v>
      </c>
      <c r="L66" s="182">
        <f t="shared" ca="1" si="8"/>
        <v>0</v>
      </c>
      <c r="M66" s="183">
        <f t="shared" ca="1" si="9"/>
        <v>650.81999999999994</v>
      </c>
      <c r="N66" s="181">
        <f t="shared" ca="1" si="10"/>
        <v>499.99996946160235</v>
      </c>
      <c r="O66" s="182">
        <f t="shared" ca="1" si="11"/>
        <v>164.16225842014691</v>
      </c>
      <c r="P66" s="182">
        <f t="shared" ca="1" si="12"/>
        <v>9.3552721182508236</v>
      </c>
      <c r="Q66" s="182">
        <f t="shared" ca="1" si="13"/>
        <v>0</v>
      </c>
      <c r="R66" s="183">
        <f t="shared" ca="1" si="14"/>
        <v>673.51750000000004</v>
      </c>
      <c r="W66" s="46"/>
      <c r="X66" s="46">
        <v>66</v>
      </c>
    </row>
    <row r="67" spans="1:24">
      <c r="A67" s="61" t="s">
        <v>109</v>
      </c>
      <c r="B67" s="176">
        <f t="shared" ca="1" si="3"/>
        <v>683.13656200000003</v>
      </c>
      <c r="C67" s="181">
        <f t="shared" ca="1" si="15"/>
        <v>509.61987525199999</v>
      </c>
      <c r="D67" s="182">
        <f t="shared" ca="1" si="15"/>
        <v>164.15771584860005</v>
      </c>
      <c r="E67" s="182">
        <f t="shared" ca="1" si="15"/>
        <v>9.3589708994000009</v>
      </c>
      <c r="F67" s="183">
        <f t="shared" ca="1" si="15"/>
        <v>0</v>
      </c>
      <c r="G67" s="184">
        <f t="shared" ref="G67:G98" ca="1" si="16">INDIRECT("ISGS_exbus!" &amp; $V$3 &amp; X67)</f>
        <v>683.13656200000003</v>
      </c>
      <c r="H67" s="184">
        <f t="shared" ref="H67:H98" ca="1" si="17">INDIRECT("ISGS_Delhi_pp!" &amp; $V$3 &amp; X67)</f>
        <v>660.11486000000002</v>
      </c>
      <c r="I67" s="185">
        <f t="shared" ca="1" si="5"/>
        <v>492.44</v>
      </c>
      <c r="J67" s="182">
        <f t="shared" ca="1" si="6"/>
        <v>158.63</v>
      </c>
      <c r="K67" s="182">
        <f t="shared" ca="1" si="7"/>
        <v>9.0399999999999991</v>
      </c>
      <c r="L67" s="182">
        <f t="shared" ca="1" si="8"/>
        <v>0</v>
      </c>
      <c r="M67" s="183">
        <f t="shared" ca="1" si="9"/>
        <v>660.1099999999999</v>
      </c>
      <c r="N67" s="181">
        <f t="shared" ca="1" si="10"/>
        <v>509.61774339319203</v>
      </c>
      <c r="O67" s="182">
        <f t="shared" ca="1" si="11"/>
        <v>164.16347704179606</v>
      </c>
      <c r="P67" s="182">
        <f t="shared" ca="1" si="12"/>
        <v>9.3553415650118907</v>
      </c>
      <c r="Q67" s="182">
        <f t="shared" ca="1" si="13"/>
        <v>0</v>
      </c>
      <c r="R67" s="183">
        <f t="shared" ca="1" si="14"/>
        <v>683.13656200000003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683.13656200000003</v>
      </c>
      <c r="C68" s="181">
        <f t="shared" ref="C68:F98" ca="1" si="19">$B68*C$1/100</f>
        <v>509.61987525199999</v>
      </c>
      <c r="D68" s="182">
        <f t="shared" ca="1" si="19"/>
        <v>164.15771584860005</v>
      </c>
      <c r="E68" s="182">
        <f t="shared" ca="1" si="19"/>
        <v>9.3589708994000009</v>
      </c>
      <c r="F68" s="183">
        <f t="shared" ca="1" si="19"/>
        <v>0</v>
      </c>
      <c r="G68" s="184">
        <f t="shared" ca="1" si="16"/>
        <v>683.13656200000003</v>
      </c>
      <c r="H68" s="184">
        <f t="shared" ca="1" si="17"/>
        <v>660.11486000000002</v>
      </c>
      <c r="I68" s="185">
        <f t="shared" ref="I68:I98" ca="1" si="20">INDIRECT("BRPL_EOD!" &amp; $V$3 &amp; X68)</f>
        <v>492.44</v>
      </c>
      <c r="J68" s="182">
        <f t="shared" ref="J68:J98" ca="1" si="21">INDIRECT("BYPL_EOD!" &amp; $V$3 &amp; X68)</f>
        <v>158.63</v>
      </c>
      <c r="K68" s="182">
        <f t="shared" ref="K68:K98" ca="1" si="22">INDIRECT("TPDDL_EOD!" &amp; $V$3 &amp; X68)</f>
        <v>9.0399999999999991</v>
      </c>
      <c r="L68" s="182">
        <f t="shared" ref="L68:L98" ca="1" si="23">INDIRECT("NDMC_EOD!" &amp; $V$3 &amp; X68)</f>
        <v>0</v>
      </c>
      <c r="M68" s="183">
        <f t="shared" ref="M68:M98" ca="1" si="24">SUM(I68:L68)</f>
        <v>660.1099999999999</v>
      </c>
      <c r="N68" s="181">
        <f t="shared" ref="N68:N98" ca="1" si="25">INDIRECT("BRPL_ISGS_exbus!" &amp; $V$3 &amp; X68)</f>
        <v>509.61774339319203</v>
      </c>
      <c r="O68" s="182">
        <f t="shared" ref="O68:O98" ca="1" si="26">INDIRECT("BYPL_ISGS_exbus!" &amp; $V$3 &amp; X68)</f>
        <v>164.16347704179606</v>
      </c>
      <c r="P68" s="182">
        <f t="shared" ref="P68:P98" ca="1" si="27">INDIRECT("TPDDL_ISGS_exbus!" &amp; $V$3 &amp; X68)</f>
        <v>9.3553415650118907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683.13656200000003</v>
      </c>
      <c r="W68" s="46"/>
      <c r="X68" s="46">
        <v>68</v>
      </c>
    </row>
    <row r="69" spans="1:24">
      <c r="A69" s="61" t="s">
        <v>111</v>
      </c>
      <c r="B69" s="176">
        <f t="shared" ca="1" si="18"/>
        <v>683.13656200000003</v>
      </c>
      <c r="C69" s="181">
        <f t="shared" ca="1" si="19"/>
        <v>509.61987525199999</v>
      </c>
      <c r="D69" s="182">
        <f t="shared" ca="1" si="19"/>
        <v>164.15771584860005</v>
      </c>
      <c r="E69" s="182">
        <f t="shared" ca="1" si="19"/>
        <v>9.3589708994000009</v>
      </c>
      <c r="F69" s="183">
        <f t="shared" ca="1" si="19"/>
        <v>0</v>
      </c>
      <c r="G69" s="184">
        <f t="shared" ca="1" si="16"/>
        <v>683.13656200000003</v>
      </c>
      <c r="H69" s="184">
        <f t="shared" ca="1" si="17"/>
        <v>660.11486000000002</v>
      </c>
      <c r="I69" s="185">
        <f t="shared" ca="1" si="20"/>
        <v>492.44</v>
      </c>
      <c r="J69" s="182">
        <f t="shared" ca="1" si="21"/>
        <v>158.63</v>
      </c>
      <c r="K69" s="182">
        <f t="shared" ca="1" si="22"/>
        <v>9.0399999999999991</v>
      </c>
      <c r="L69" s="182">
        <f t="shared" ca="1" si="23"/>
        <v>0</v>
      </c>
      <c r="M69" s="183">
        <f t="shared" ca="1" si="24"/>
        <v>660.1099999999999</v>
      </c>
      <c r="N69" s="181">
        <f t="shared" ca="1" si="25"/>
        <v>509.61774339319203</v>
      </c>
      <c r="O69" s="182">
        <f t="shared" ca="1" si="26"/>
        <v>164.16347704179606</v>
      </c>
      <c r="P69" s="182">
        <f t="shared" ca="1" si="27"/>
        <v>9.3553415650118907</v>
      </c>
      <c r="Q69" s="182">
        <f t="shared" ca="1" si="28"/>
        <v>0</v>
      </c>
      <c r="R69" s="183">
        <f t="shared" ca="1" si="29"/>
        <v>683.13656200000003</v>
      </c>
      <c r="W69" s="46"/>
      <c r="X69" s="46">
        <v>69</v>
      </c>
    </row>
    <row r="70" spans="1:24">
      <c r="A70" s="61" t="s">
        <v>112</v>
      </c>
      <c r="B70" s="176">
        <f t="shared" ca="1" si="18"/>
        <v>683.13656200000003</v>
      </c>
      <c r="C70" s="181">
        <f t="shared" ca="1" si="19"/>
        <v>509.61987525199999</v>
      </c>
      <c r="D70" s="182">
        <f t="shared" ca="1" si="19"/>
        <v>164.15771584860005</v>
      </c>
      <c r="E70" s="182">
        <f t="shared" ca="1" si="19"/>
        <v>9.3589708994000009</v>
      </c>
      <c r="F70" s="183">
        <f t="shared" ca="1" si="19"/>
        <v>0</v>
      </c>
      <c r="G70" s="184">
        <f t="shared" ca="1" si="16"/>
        <v>683.13656200000003</v>
      </c>
      <c r="H70" s="184">
        <f t="shared" ca="1" si="17"/>
        <v>660.11486000000002</v>
      </c>
      <c r="I70" s="185">
        <f t="shared" ca="1" si="20"/>
        <v>492.44</v>
      </c>
      <c r="J70" s="182">
        <f t="shared" ca="1" si="21"/>
        <v>158.63</v>
      </c>
      <c r="K70" s="182">
        <f t="shared" ca="1" si="22"/>
        <v>9.0399999999999991</v>
      </c>
      <c r="L70" s="182">
        <f t="shared" ca="1" si="23"/>
        <v>0</v>
      </c>
      <c r="M70" s="183">
        <f t="shared" ca="1" si="24"/>
        <v>660.1099999999999</v>
      </c>
      <c r="N70" s="181">
        <f t="shared" ca="1" si="25"/>
        <v>509.61774339319203</v>
      </c>
      <c r="O70" s="182">
        <f t="shared" ca="1" si="26"/>
        <v>164.16347704179606</v>
      </c>
      <c r="P70" s="182">
        <f t="shared" ca="1" si="27"/>
        <v>9.3553415650118907</v>
      </c>
      <c r="Q70" s="182">
        <f t="shared" ca="1" si="28"/>
        <v>0</v>
      </c>
      <c r="R70" s="183">
        <f t="shared" ca="1" si="29"/>
        <v>683.13656200000003</v>
      </c>
      <c r="W70" s="46"/>
      <c r="X70" s="46">
        <v>70</v>
      </c>
    </row>
    <row r="71" spans="1:24">
      <c r="A71" s="61" t="s">
        <v>113</v>
      </c>
      <c r="B71" s="176">
        <f t="shared" ca="1" si="18"/>
        <v>683.13656200000003</v>
      </c>
      <c r="C71" s="181">
        <f t="shared" ca="1" si="19"/>
        <v>509.61987525199999</v>
      </c>
      <c r="D71" s="182">
        <f t="shared" ca="1" si="19"/>
        <v>164.15771584860005</v>
      </c>
      <c r="E71" s="182">
        <f t="shared" ca="1" si="19"/>
        <v>9.3589708994000009</v>
      </c>
      <c r="F71" s="183">
        <f t="shared" ca="1" si="19"/>
        <v>0</v>
      </c>
      <c r="G71" s="184">
        <f t="shared" ca="1" si="16"/>
        <v>683.13656200000003</v>
      </c>
      <c r="H71" s="184">
        <f t="shared" ca="1" si="17"/>
        <v>660.11486000000002</v>
      </c>
      <c r="I71" s="185">
        <f t="shared" ca="1" si="20"/>
        <v>492.44</v>
      </c>
      <c r="J71" s="182">
        <f t="shared" ca="1" si="21"/>
        <v>158.63</v>
      </c>
      <c r="K71" s="182">
        <f t="shared" ca="1" si="22"/>
        <v>9.0399999999999991</v>
      </c>
      <c r="L71" s="182">
        <f t="shared" ca="1" si="23"/>
        <v>0</v>
      </c>
      <c r="M71" s="183">
        <f t="shared" ca="1" si="24"/>
        <v>660.1099999999999</v>
      </c>
      <c r="N71" s="181">
        <f t="shared" ca="1" si="25"/>
        <v>509.61774339319203</v>
      </c>
      <c r="O71" s="182">
        <f t="shared" ca="1" si="26"/>
        <v>164.16347704179606</v>
      </c>
      <c r="P71" s="182">
        <f t="shared" ca="1" si="27"/>
        <v>9.3553415650118907</v>
      </c>
      <c r="Q71" s="182">
        <f t="shared" ca="1" si="28"/>
        <v>0</v>
      </c>
      <c r="R71" s="183">
        <f t="shared" ca="1" si="29"/>
        <v>683.13656200000003</v>
      </c>
      <c r="W71" s="46"/>
      <c r="X71" s="46">
        <v>71</v>
      </c>
    </row>
    <row r="72" spans="1:24">
      <c r="A72" s="61" t="s">
        <v>114</v>
      </c>
      <c r="B72" s="176">
        <f t="shared" ca="1" si="18"/>
        <v>683.13656200000003</v>
      </c>
      <c r="C72" s="181">
        <f t="shared" ca="1" si="19"/>
        <v>509.61987525199999</v>
      </c>
      <c r="D72" s="182">
        <f t="shared" ca="1" si="19"/>
        <v>164.15771584860005</v>
      </c>
      <c r="E72" s="182">
        <f t="shared" ca="1" si="19"/>
        <v>9.3589708994000009</v>
      </c>
      <c r="F72" s="183">
        <f t="shared" ca="1" si="19"/>
        <v>0</v>
      </c>
      <c r="G72" s="184">
        <f t="shared" ca="1" si="16"/>
        <v>683.13656200000003</v>
      </c>
      <c r="H72" s="184">
        <f t="shared" ca="1" si="17"/>
        <v>660.11486000000002</v>
      </c>
      <c r="I72" s="185">
        <f t="shared" ca="1" si="20"/>
        <v>492.44</v>
      </c>
      <c r="J72" s="182">
        <f t="shared" ca="1" si="21"/>
        <v>158.63</v>
      </c>
      <c r="K72" s="182">
        <f t="shared" ca="1" si="22"/>
        <v>9.0399999999999991</v>
      </c>
      <c r="L72" s="182">
        <f t="shared" ca="1" si="23"/>
        <v>0</v>
      </c>
      <c r="M72" s="183">
        <f t="shared" ca="1" si="24"/>
        <v>660.1099999999999</v>
      </c>
      <c r="N72" s="181">
        <f t="shared" ca="1" si="25"/>
        <v>509.61774339319203</v>
      </c>
      <c r="O72" s="182">
        <f t="shared" ca="1" si="26"/>
        <v>164.16347704179606</v>
      </c>
      <c r="P72" s="182">
        <f t="shared" ca="1" si="27"/>
        <v>9.3553415650118907</v>
      </c>
      <c r="Q72" s="182">
        <f t="shared" ca="1" si="28"/>
        <v>0</v>
      </c>
      <c r="R72" s="183">
        <f t="shared" ca="1" si="29"/>
        <v>683.13656200000003</v>
      </c>
      <c r="W72" s="46"/>
      <c r="X72" s="46">
        <v>72</v>
      </c>
    </row>
    <row r="73" spans="1:24">
      <c r="A73" s="61" t="s">
        <v>115</v>
      </c>
      <c r="B73" s="176">
        <f t="shared" ca="1" si="18"/>
        <v>683.13656200000003</v>
      </c>
      <c r="C73" s="181">
        <f t="shared" ca="1" si="19"/>
        <v>509.61987525199999</v>
      </c>
      <c r="D73" s="182">
        <f t="shared" ca="1" si="19"/>
        <v>164.15771584860005</v>
      </c>
      <c r="E73" s="182">
        <f t="shared" ca="1" si="19"/>
        <v>9.3589708994000009</v>
      </c>
      <c r="F73" s="183">
        <f t="shared" ca="1" si="19"/>
        <v>0</v>
      </c>
      <c r="G73" s="184">
        <f t="shared" ca="1" si="16"/>
        <v>683.13656200000003</v>
      </c>
      <c r="H73" s="184">
        <f t="shared" ca="1" si="17"/>
        <v>660.11486000000002</v>
      </c>
      <c r="I73" s="185">
        <f t="shared" ca="1" si="20"/>
        <v>492.44</v>
      </c>
      <c r="J73" s="182">
        <f t="shared" ca="1" si="21"/>
        <v>158.63</v>
      </c>
      <c r="K73" s="182">
        <f t="shared" ca="1" si="22"/>
        <v>9.0399999999999991</v>
      </c>
      <c r="L73" s="182">
        <f t="shared" ca="1" si="23"/>
        <v>0</v>
      </c>
      <c r="M73" s="183">
        <f t="shared" ca="1" si="24"/>
        <v>660.1099999999999</v>
      </c>
      <c r="N73" s="181">
        <f t="shared" ca="1" si="25"/>
        <v>509.61774339319203</v>
      </c>
      <c r="O73" s="182">
        <f t="shared" ca="1" si="26"/>
        <v>164.16347704179606</v>
      </c>
      <c r="P73" s="182">
        <f t="shared" ca="1" si="27"/>
        <v>9.3553415650118907</v>
      </c>
      <c r="Q73" s="182">
        <f t="shared" ca="1" si="28"/>
        <v>0</v>
      </c>
      <c r="R73" s="183">
        <f t="shared" ca="1" si="29"/>
        <v>683.13656200000003</v>
      </c>
      <c r="W73" s="46"/>
      <c r="X73" s="46">
        <v>73</v>
      </c>
    </row>
    <row r="74" spans="1:24">
      <c r="A74" s="61" t="s">
        <v>116</v>
      </c>
      <c r="B74" s="176">
        <f t="shared" ca="1" si="18"/>
        <v>683.13656200000003</v>
      </c>
      <c r="C74" s="181">
        <f t="shared" ca="1" si="19"/>
        <v>509.61987525199999</v>
      </c>
      <c r="D74" s="182">
        <f t="shared" ca="1" si="19"/>
        <v>164.15771584860005</v>
      </c>
      <c r="E74" s="182">
        <f t="shared" ca="1" si="19"/>
        <v>9.3589708994000009</v>
      </c>
      <c r="F74" s="183">
        <f t="shared" ca="1" si="19"/>
        <v>0</v>
      </c>
      <c r="G74" s="184">
        <f t="shared" ca="1" si="16"/>
        <v>683.13656200000003</v>
      </c>
      <c r="H74" s="184">
        <f t="shared" ca="1" si="17"/>
        <v>660.11486000000002</v>
      </c>
      <c r="I74" s="185">
        <f t="shared" ca="1" si="20"/>
        <v>492.44</v>
      </c>
      <c r="J74" s="182">
        <f t="shared" ca="1" si="21"/>
        <v>158.63</v>
      </c>
      <c r="K74" s="182">
        <f t="shared" ca="1" si="22"/>
        <v>9.0399999999999991</v>
      </c>
      <c r="L74" s="182">
        <f t="shared" ca="1" si="23"/>
        <v>0</v>
      </c>
      <c r="M74" s="183">
        <f t="shared" ca="1" si="24"/>
        <v>660.1099999999999</v>
      </c>
      <c r="N74" s="181">
        <f t="shared" ca="1" si="25"/>
        <v>509.61774339319203</v>
      </c>
      <c r="O74" s="182">
        <f t="shared" ca="1" si="26"/>
        <v>164.16347704179606</v>
      </c>
      <c r="P74" s="182">
        <f t="shared" ca="1" si="27"/>
        <v>9.3553415650118907</v>
      </c>
      <c r="Q74" s="182">
        <f t="shared" ca="1" si="28"/>
        <v>0</v>
      </c>
      <c r="R74" s="183">
        <f t="shared" ca="1" si="29"/>
        <v>683.13656200000003</v>
      </c>
      <c r="W74" s="46"/>
      <c r="X74" s="46">
        <v>74</v>
      </c>
    </row>
    <row r="75" spans="1:24">
      <c r="A75" s="61" t="s">
        <v>117</v>
      </c>
      <c r="B75" s="176">
        <f t="shared" ca="1" si="18"/>
        <v>683.13656200000003</v>
      </c>
      <c r="C75" s="181">
        <f t="shared" ca="1" si="19"/>
        <v>509.61987525199999</v>
      </c>
      <c r="D75" s="182">
        <f t="shared" ca="1" si="19"/>
        <v>164.15771584860005</v>
      </c>
      <c r="E75" s="182">
        <f t="shared" ca="1" si="19"/>
        <v>9.3589708994000009</v>
      </c>
      <c r="F75" s="183">
        <f t="shared" ca="1" si="19"/>
        <v>0</v>
      </c>
      <c r="G75" s="184">
        <f t="shared" ca="1" si="16"/>
        <v>683.13656200000003</v>
      </c>
      <c r="H75" s="184">
        <f t="shared" ca="1" si="17"/>
        <v>660.11486000000002</v>
      </c>
      <c r="I75" s="185">
        <f t="shared" ca="1" si="20"/>
        <v>492.44</v>
      </c>
      <c r="J75" s="182">
        <f t="shared" ca="1" si="21"/>
        <v>158.63</v>
      </c>
      <c r="K75" s="182">
        <f t="shared" ca="1" si="22"/>
        <v>9.0399999999999991</v>
      </c>
      <c r="L75" s="182">
        <f t="shared" ca="1" si="23"/>
        <v>0</v>
      </c>
      <c r="M75" s="183">
        <f t="shared" ca="1" si="24"/>
        <v>660.1099999999999</v>
      </c>
      <c r="N75" s="181">
        <f t="shared" ca="1" si="25"/>
        <v>509.61774339319203</v>
      </c>
      <c r="O75" s="182">
        <f t="shared" ca="1" si="26"/>
        <v>164.16347704179606</v>
      </c>
      <c r="P75" s="182">
        <f t="shared" ca="1" si="27"/>
        <v>9.3553415650118907</v>
      </c>
      <c r="Q75" s="182">
        <f t="shared" ca="1" si="28"/>
        <v>0</v>
      </c>
      <c r="R75" s="183">
        <f t="shared" ca="1" si="29"/>
        <v>683.13656200000003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683.13656200000003</v>
      </c>
      <c r="C76" s="181">
        <f t="shared" ca="1" si="19"/>
        <v>509.61987525199999</v>
      </c>
      <c r="D76" s="182">
        <f t="shared" ca="1" si="19"/>
        <v>164.15771584860005</v>
      </c>
      <c r="E76" s="182">
        <f t="shared" ca="1" si="19"/>
        <v>9.3589708994000009</v>
      </c>
      <c r="F76" s="183">
        <f t="shared" ca="1" si="19"/>
        <v>0</v>
      </c>
      <c r="G76" s="184">
        <f t="shared" ca="1" si="16"/>
        <v>683.13656200000003</v>
      </c>
      <c r="H76" s="184">
        <f t="shared" ca="1" si="17"/>
        <v>660.11486000000002</v>
      </c>
      <c r="I76" s="185">
        <f t="shared" ca="1" si="20"/>
        <v>492.44</v>
      </c>
      <c r="J76" s="182">
        <f t="shared" ca="1" si="21"/>
        <v>158.63</v>
      </c>
      <c r="K76" s="182">
        <f t="shared" ca="1" si="22"/>
        <v>9.0399999999999991</v>
      </c>
      <c r="L76" s="182">
        <f t="shared" ca="1" si="23"/>
        <v>0</v>
      </c>
      <c r="M76" s="183">
        <f t="shared" ca="1" si="24"/>
        <v>660.1099999999999</v>
      </c>
      <c r="N76" s="181">
        <f t="shared" ca="1" si="25"/>
        <v>509.61774339319203</v>
      </c>
      <c r="O76" s="182">
        <f t="shared" ca="1" si="26"/>
        <v>164.16347704179606</v>
      </c>
      <c r="P76" s="182">
        <f t="shared" ca="1" si="27"/>
        <v>9.3553415650118907</v>
      </c>
      <c r="Q76" s="182">
        <f t="shared" ca="1" si="28"/>
        <v>0</v>
      </c>
      <c r="R76" s="183">
        <f t="shared" ca="1" si="29"/>
        <v>683.13656200000003</v>
      </c>
      <c r="W76" s="46"/>
      <c r="X76" s="46">
        <v>76</v>
      </c>
    </row>
    <row r="77" spans="1:24">
      <c r="A77" s="61" t="s">
        <v>119</v>
      </c>
      <c r="B77" s="176">
        <f t="shared" ca="1" si="18"/>
        <v>683.13656200000003</v>
      </c>
      <c r="C77" s="181">
        <f t="shared" ca="1" si="19"/>
        <v>509.61987525199999</v>
      </c>
      <c r="D77" s="182">
        <f t="shared" ca="1" si="19"/>
        <v>164.15771584860005</v>
      </c>
      <c r="E77" s="182">
        <f t="shared" ca="1" si="19"/>
        <v>9.3589708994000009</v>
      </c>
      <c r="F77" s="183">
        <f t="shared" ca="1" si="19"/>
        <v>0</v>
      </c>
      <c r="G77" s="184">
        <f t="shared" ca="1" si="16"/>
        <v>683.13656200000003</v>
      </c>
      <c r="H77" s="184">
        <f t="shared" ca="1" si="17"/>
        <v>660.11486000000002</v>
      </c>
      <c r="I77" s="185">
        <f t="shared" ca="1" si="20"/>
        <v>492.44</v>
      </c>
      <c r="J77" s="182">
        <f t="shared" ca="1" si="21"/>
        <v>158.63</v>
      </c>
      <c r="K77" s="182">
        <f t="shared" ca="1" si="22"/>
        <v>9.0399999999999991</v>
      </c>
      <c r="L77" s="182">
        <f t="shared" ca="1" si="23"/>
        <v>0</v>
      </c>
      <c r="M77" s="183">
        <f t="shared" ca="1" si="24"/>
        <v>660.1099999999999</v>
      </c>
      <c r="N77" s="181">
        <f t="shared" ca="1" si="25"/>
        <v>509.61774339319203</v>
      </c>
      <c r="O77" s="182">
        <f t="shared" ca="1" si="26"/>
        <v>164.16347704179606</v>
      </c>
      <c r="P77" s="182">
        <f t="shared" ca="1" si="27"/>
        <v>9.3553415650118907</v>
      </c>
      <c r="Q77" s="182">
        <f t="shared" ca="1" si="28"/>
        <v>0</v>
      </c>
      <c r="R77" s="183">
        <f t="shared" ca="1" si="29"/>
        <v>683.13656200000003</v>
      </c>
      <c r="W77" s="46"/>
      <c r="X77" s="46">
        <v>77</v>
      </c>
    </row>
    <row r="78" spans="1:24">
      <c r="A78" s="61" t="s">
        <v>120</v>
      </c>
      <c r="B78" s="176">
        <f t="shared" ca="1" si="18"/>
        <v>683.13656200000003</v>
      </c>
      <c r="C78" s="181">
        <f t="shared" ca="1" si="19"/>
        <v>509.61987525199999</v>
      </c>
      <c r="D78" s="182">
        <f t="shared" ca="1" si="19"/>
        <v>164.15771584860005</v>
      </c>
      <c r="E78" s="182">
        <f t="shared" ca="1" si="19"/>
        <v>9.3589708994000009</v>
      </c>
      <c r="F78" s="183">
        <f t="shared" ca="1" si="19"/>
        <v>0</v>
      </c>
      <c r="G78" s="184">
        <f t="shared" ca="1" si="16"/>
        <v>683.13656200000003</v>
      </c>
      <c r="H78" s="184">
        <f t="shared" ca="1" si="17"/>
        <v>660.11486000000002</v>
      </c>
      <c r="I78" s="185">
        <f t="shared" ca="1" si="20"/>
        <v>492.44</v>
      </c>
      <c r="J78" s="182">
        <f t="shared" ca="1" si="21"/>
        <v>158.63</v>
      </c>
      <c r="K78" s="182">
        <f t="shared" ca="1" si="22"/>
        <v>9.0399999999999991</v>
      </c>
      <c r="L78" s="182">
        <f t="shared" ca="1" si="23"/>
        <v>0</v>
      </c>
      <c r="M78" s="183">
        <f t="shared" ca="1" si="24"/>
        <v>660.1099999999999</v>
      </c>
      <c r="N78" s="181">
        <f t="shared" ca="1" si="25"/>
        <v>509.61774339319203</v>
      </c>
      <c r="O78" s="182">
        <f t="shared" ca="1" si="26"/>
        <v>164.16347704179606</v>
      </c>
      <c r="P78" s="182">
        <f t="shared" ca="1" si="27"/>
        <v>9.3553415650118907</v>
      </c>
      <c r="Q78" s="182">
        <f t="shared" ca="1" si="28"/>
        <v>0</v>
      </c>
      <c r="R78" s="183">
        <f t="shared" ca="1" si="29"/>
        <v>683.13656200000003</v>
      </c>
      <c r="W78" s="46"/>
      <c r="X78" s="46">
        <v>78</v>
      </c>
    </row>
    <row r="79" spans="1:24">
      <c r="A79" s="61" t="s">
        <v>121</v>
      </c>
      <c r="B79" s="176">
        <f t="shared" ca="1" si="18"/>
        <v>683.13656200000003</v>
      </c>
      <c r="C79" s="181">
        <f t="shared" ca="1" si="19"/>
        <v>509.61987525199999</v>
      </c>
      <c r="D79" s="182">
        <f t="shared" ca="1" si="19"/>
        <v>164.15771584860005</v>
      </c>
      <c r="E79" s="182">
        <f t="shared" ca="1" si="19"/>
        <v>9.3589708994000009</v>
      </c>
      <c r="F79" s="183">
        <f t="shared" ca="1" si="19"/>
        <v>0</v>
      </c>
      <c r="G79" s="184">
        <f t="shared" ca="1" si="16"/>
        <v>683.13656200000003</v>
      </c>
      <c r="H79" s="184">
        <f t="shared" ca="1" si="17"/>
        <v>660.11486000000002</v>
      </c>
      <c r="I79" s="185">
        <f t="shared" ca="1" si="20"/>
        <v>492.44</v>
      </c>
      <c r="J79" s="182">
        <f t="shared" ca="1" si="21"/>
        <v>158.63</v>
      </c>
      <c r="K79" s="182">
        <f t="shared" ca="1" si="22"/>
        <v>9.0399999999999991</v>
      </c>
      <c r="L79" s="182">
        <f t="shared" ca="1" si="23"/>
        <v>0</v>
      </c>
      <c r="M79" s="183">
        <f t="shared" ca="1" si="24"/>
        <v>660.1099999999999</v>
      </c>
      <c r="N79" s="181">
        <f t="shared" ca="1" si="25"/>
        <v>509.61774339319203</v>
      </c>
      <c r="O79" s="182">
        <f t="shared" ca="1" si="26"/>
        <v>164.16347704179606</v>
      </c>
      <c r="P79" s="182">
        <f t="shared" ca="1" si="27"/>
        <v>9.3553415650118907</v>
      </c>
      <c r="Q79" s="182">
        <f t="shared" ca="1" si="28"/>
        <v>0</v>
      </c>
      <c r="R79" s="183">
        <f t="shared" ca="1" si="29"/>
        <v>683.13656200000003</v>
      </c>
      <c r="W79" s="46"/>
      <c r="X79" s="46">
        <v>79</v>
      </c>
    </row>
    <row r="80" spans="1:24">
      <c r="A80" s="61" t="s">
        <v>122</v>
      </c>
      <c r="B80" s="176">
        <f t="shared" ca="1" si="18"/>
        <v>683.13656200000003</v>
      </c>
      <c r="C80" s="181">
        <f t="shared" ca="1" si="19"/>
        <v>509.61987525199999</v>
      </c>
      <c r="D80" s="182">
        <f t="shared" ca="1" si="19"/>
        <v>164.15771584860005</v>
      </c>
      <c r="E80" s="182">
        <f t="shared" ca="1" si="19"/>
        <v>9.3589708994000009</v>
      </c>
      <c r="F80" s="183">
        <f t="shared" ca="1" si="19"/>
        <v>0</v>
      </c>
      <c r="G80" s="184">
        <f t="shared" ca="1" si="16"/>
        <v>683.13656200000003</v>
      </c>
      <c r="H80" s="184">
        <f t="shared" ca="1" si="17"/>
        <v>660.11486000000002</v>
      </c>
      <c r="I80" s="185">
        <f t="shared" ca="1" si="20"/>
        <v>492.44</v>
      </c>
      <c r="J80" s="182">
        <f t="shared" ca="1" si="21"/>
        <v>158.63</v>
      </c>
      <c r="K80" s="182">
        <f t="shared" ca="1" si="22"/>
        <v>9.0399999999999991</v>
      </c>
      <c r="L80" s="182">
        <f t="shared" ca="1" si="23"/>
        <v>0</v>
      </c>
      <c r="M80" s="183">
        <f t="shared" ca="1" si="24"/>
        <v>660.1099999999999</v>
      </c>
      <c r="N80" s="181">
        <f t="shared" ca="1" si="25"/>
        <v>509.61774339319203</v>
      </c>
      <c r="O80" s="182">
        <f t="shared" ca="1" si="26"/>
        <v>164.16347704179606</v>
      </c>
      <c r="P80" s="182">
        <f t="shared" ca="1" si="27"/>
        <v>9.3553415650118907</v>
      </c>
      <c r="Q80" s="182">
        <f t="shared" ca="1" si="28"/>
        <v>0</v>
      </c>
      <c r="R80" s="183">
        <f t="shared" ca="1" si="29"/>
        <v>683.13656200000003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683.13656200000003</v>
      </c>
      <c r="C81" s="181">
        <f t="shared" ca="1" si="19"/>
        <v>509.61987525199999</v>
      </c>
      <c r="D81" s="182">
        <f t="shared" ca="1" si="19"/>
        <v>164.15771584860005</v>
      </c>
      <c r="E81" s="182">
        <f t="shared" ca="1" si="19"/>
        <v>9.3589708994000009</v>
      </c>
      <c r="F81" s="183">
        <f t="shared" ca="1" si="19"/>
        <v>0</v>
      </c>
      <c r="G81" s="184">
        <f t="shared" ca="1" si="16"/>
        <v>683.13656200000003</v>
      </c>
      <c r="H81" s="184">
        <f t="shared" ca="1" si="17"/>
        <v>660.11486000000002</v>
      </c>
      <c r="I81" s="185">
        <f t="shared" ca="1" si="20"/>
        <v>492.44</v>
      </c>
      <c r="J81" s="182">
        <f t="shared" ca="1" si="21"/>
        <v>158.63</v>
      </c>
      <c r="K81" s="182">
        <f t="shared" ca="1" si="22"/>
        <v>9.0399999999999991</v>
      </c>
      <c r="L81" s="182">
        <f t="shared" ca="1" si="23"/>
        <v>0</v>
      </c>
      <c r="M81" s="183">
        <f t="shared" ca="1" si="24"/>
        <v>660.1099999999999</v>
      </c>
      <c r="N81" s="181">
        <f t="shared" ca="1" si="25"/>
        <v>509.61774339319203</v>
      </c>
      <c r="O81" s="182">
        <f t="shared" ca="1" si="26"/>
        <v>164.16347704179606</v>
      </c>
      <c r="P81" s="182">
        <f t="shared" ca="1" si="27"/>
        <v>9.3553415650118907</v>
      </c>
      <c r="Q81" s="182">
        <f t="shared" ca="1" si="28"/>
        <v>0</v>
      </c>
      <c r="R81" s="183">
        <f t="shared" ca="1" si="29"/>
        <v>683.13656200000003</v>
      </c>
      <c r="W81" s="46"/>
      <c r="X81" s="46">
        <v>81</v>
      </c>
    </row>
    <row r="82" spans="1:24">
      <c r="A82" s="61" t="s">
        <v>124</v>
      </c>
      <c r="B82" s="176">
        <f t="shared" ca="1" si="18"/>
        <v>683.13656200000003</v>
      </c>
      <c r="C82" s="181">
        <f t="shared" ca="1" si="19"/>
        <v>509.61987525199999</v>
      </c>
      <c r="D82" s="182">
        <f t="shared" ca="1" si="19"/>
        <v>164.15771584860005</v>
      </c>
      <c r="E82" s="182">
        <f t="shared" ca="1" si="19"/>
        <v>9.3589708994000009</v>
      </c>
      <c r="F82" s="183">
        <f t="shared" ca="1" si="19"/>
        <v>0</v>
      </c>
      <c r="G82" s="184">
        <f t="shared" ca="1" si="16"/>
        <v>683.13656200000003</v>
      </c>
      <c r="H82" s="184">
        <f t="shared" ca="1" si="17"/>
        <v>660.11486000000002</v>
      </c>
      <c r="I82" s="185">
        <f t="shared" ca="1" si="20"/>
        <v>492.44</v>
      </c>
      <c r="J82" s="182">
        <f t="shared" ca="1" si="21"/>
        <v>158.63</v>
      </c>
      <c r="K82" s="182">
        <f t="shared" ca="1" si="22"/>
        <v>9.0399999999999991</v>
      </c>
      <c r="L82" s="182">
        <f t="shared" ca="1" si="23"/>
        <v>0</v>
      </c>
      <c r="M82" s="183">
        <f t="shared" ca="1" si="24"/>
        <v>660.1099999999999</v>
      </c>
      <c r="N82" s="181">
        <f t="shared" ca="1" si="25"/>
        <v>509.61774339319203</v>
      </c>
      <c r="O82" s="182">
        <f t="shared" ca="1" si="26"/>
        <v>164.16347704179606</v>
      </c>
      <c r="P82" s="182">
        <f t="shared" ca="1" si="27"/>
        <v>9.3553415650118907</v>
      </c>
      <c r="Q82" s="182">
        <f t="shared" ca="1" si="28"/>
        <v>0</v>
      </c>
      <c r="R82" s="183">
        <f t="shared" ca="1" si="29"/>
        <v>683.13656200000003</v>
      </c>
      <c r="W82" s="46"/>
      <c r="X82" s="46">
        <v>82</v>
      </c>
    </row>
    <row r="83" spans="1:24">
      <c r="A83" s="61" t="s">
        <v>125</v>
      </c>
      <c r="B83" s="176">
        <f t="shared" ca="1" si="18"/>
        <v>683.13656200000003</v>
      </c>
      <c r="C83" s="181">
        <f t="shared" ca="1" si="19"/>
        <v>509.61987525199999</v>
      </c>
      <c r="D83" s="182">
        <f t="shared" ca="1" si="19"/>
        <v>164.15771584860005</v>
      </c>
      <c r="E83" s="182">
        <f t="shared" ca="1" si="19"/>
        <v>9.3589708994000009</v>
      </c>
      <c r="F83" s="183">
        <f t="shared" ca="1" si="19"/>
        <v>0</v>
      </c>
      <c r="G83" s="184">
        <f t="shared" ca="1" si="16"/>
        <v>683.13656200000003</v>
      </c>
      <c r="H83" s="184">
        <f t="shared" ca="1" si="17"/>
        <v>660.11486000000002</v>
      </c>
      <c r="I83" s="185">
        <f t="shared" ca="1" si="20"/>
        <v>492.44</v>
      </c>
      <c r="J83" s="182">
        <f t="shared" ca="1" si="21"/>
        <v>158.63</v>
      </c>
      <c r="K83" s="182">
        <f t="shared" ca="1" si="22"/>
        <v>9.0399999999999991</v>
      </c>
      <c r="L83" s="182">
        <f t="shared" ca="1" si="23"/>
        <v>0</v>
      </c>
      <c r="M83" s="183">
        <f t="shared" ca="1" si="24"/>
        <v>660.1099999999999</v>
      </c>
      <c r="N83" s="181">
        <f t="shared" ca="1" si="25"/>
        <v>509.61774339319203</v>
      </c>
      <c r="O83" s="182">
        <f t="shared" ca="1" si="26"/>
        <v>164.16347704179606</v>
      </c>
      <c r="P83" s="182">
        <f t="shared" ca="1" si="27"/>
        <v>9.3553415650118907</v>
      </c>
      <c r="Q83" s="182">
        <f t="shared" ca="1" si="28"/>
        <v>0</v>
      </c>
      <c r="R83" s="183">
        <f t="shared" ca="1" si="29"/>
        <v>683.13656200000003</v>
      </c>
      <c r="W83" s="46"/>
      <c r="X83" s="46">
        <v>83</v>
      </c>
    </row>
    <row r="84" spans="1:24">
      <c r="A84" s="61" t="s">
        <v>126</v>
      </c>
      <c r="B84" s="176">
        <f t="shared" ca="1" si="18"/>
        <v>683.13656200000003</v>
      </c>
      <c r="C84" s="181">
        <f t="shared" ca="1" si="19"/>
        <v>509.61987525199999</v>
      </c>
      <c r="D84" s="182">
        <f t="shared" ca="1" si="19"/>
        <v>164.15771584860005</v>
      </c>
      <c r="E84" s="182">
        <f t="shared" ca="1" si="19"/>
        <v>9.3589708994000009</v>
      </c>
      <c r="F84" s="183">
        <f t="shared" ca="1" si="19"/>
        <v>0</v>
      </c>
      <c r="G84" s="184">
        <f t="shared" ca="1" si="16"/>
        <v>683.13656200000003</v>
      </c>
      <c r="H84" s="184">
        <f t="shared" ca="1" si="17"/>
        <v>660.11486000000002</v>
      </c>
      <c r="I84" s="185">
        <f t="shared" ca="1" si="20"/>
        <v>492.44</v>
      </c>
      <c r="J84" s="182">
        <f t="shared" ca="1" si="21"/>
        <v>158.63</v>
      </c>
      <c r="K84" s="182">
        <f t="shared" ca="1" si="22"/>
        <v>9.0399999999999991</v>
      </c>
      <c r="L84" s="182">
        <f t="shared" ca="1" si="23"/>
        <v>0</v>
      </c>
      <c r="M84" s="183">
        <f t="shared" ca="1" si="24"/>
        <v>660.1099999999999</v>
      </c>
      <c r="N84" s="181">
        <f t="shared" ca="1" si="25"/>
        <v>509.61774339319203</v>
      </c>
      <c r="O84" s="182">
        <f t="shared" ca="1" si="26"/>
        <v>164.16347704179606</v>
      </c>
      <c r="P84" s="182">
        <f t="shared" ca="1" si="27"/>
        <v>9.3553415650118907</v>
      </c>
      <c r="Q84" s="182">
        <f t="shared" ca="1" si="28"/>
        <v>0</v>
      </c>
      <c r="R84" s="183">
        <f t="shared" ca="1" si="29"/>
        <v>683.13656200000003</v>
      </c>
      <c r="W84" s="46"/>
      <c r="X84" s="46">
        <v>84</v>
      </c>
    </row>
    <row r="85" spans="1:24">
      <c r="A85" s="61" t="s">
        <v>127</v>
      </c>
      <c r="B85" s="176">
        <f t="shared" ca="1" si="18"/>
        <v>683.13656200000003</v>
      </c>
      <c r="C85" s="181">
        <f t="shared" ca="1" si="19"/>
        <v>509.61987525199999</v>
      </c>
      <c r="D85" s="182">
        <f t="shared" ca="1" si="19"/>
        <v>164.15771584860005</v>
      </c>
      <c r="E85" s="182">
        <f t="shared" ca="1" si="19"/>
        <v>9.3589708994000009</v>
      </c>
      <c r="F85" s="183">
        <f t="shared" ca="1" si="19"/>
        <v>0</v>
      </c>
      <c r="G85" s="184">
        <f t="shared" ca="1" si="16"/>
        <v>683.13656200000003</v>
      </c>
      <c r="H85" s="184">
        <f t="shared" ca="1" si="17"/>
        <v>660.11486000000002</v>
      </c>
      <c r="I85" s="185">
        <f t="shared" ca="1" si="20"/>
        <v>492.44</v>
      </c>
      <c r="J85" s="182">
        <f t="shared" ca="1" si="21"/>
        <v>158.63</v>
      </c>
      <c r="K85" s="182">
        <f t="shared" ca="1" si="22"/>
        <v>9.0399999999999991</v>
      </c>
      <c r="L85" s="182">
        <f t="shared" ca="1" si="23"/>
        <v>0</v>
      </c>
      <c r="M85" s="183">
        <f t="shared" ca="1" si="24"/>
        <v>660.1099999999999</v>
      </c>
      <c r="N85" s="181">
        <f t="shared" ca="1" si="25"/>
        <v>509.61774339319203</v>
      </c>
      <c r="O85" s="182">
        <f t="shared" ca="1" si="26"/>
        <v>164.16347704179606</v>
      </c>
      <c r="P85" s="182">
        <f t="shared" ca="1" si="27"/>
        <v>9.3553415650118907</v>
      </c>
      <c r="Q85" s="182">
        <f t="shared" ca="1" si="28"/>
        <v>0</v>
      </c>
      <c r="R85" s="183">
        <f t="shared" ca="1" si="29"/>
        <v>683.13656200000003</v>
      </c>
      <c r="W85" s="46"/>
      <c r="X85" s="46">
        <v>85</v>
      </c>
    </row>
    <row r="86" spans="1:24">
      <c r="A86" s="61" t="s">
        <v>128</v>
      </c>
      <c r="B86" s="176">
        <f t="shared" ca="1" si="18"/>
        <v>683.13656200000003</v>
      </c>
      <c r="C86" s="181">
        <f t="shared" ca="1" si="19"/>
        <v>509.61987525199999</v>
      </c>
      <c r="D86" s="182">
        <f t="shared" ca="1" si="19"/>
        <v>164.15771584860005</v>
      </c>
      <c r="E86" s="182">
        <f t="shared" ca="1" si="19"/>
        <v>9.3589708994000009</v>
      </c>
      <c r="F86" s="183">
        <f t="shared" ca="1" si="19"/>
        <v>0</v>
      </c>
      <c r="G86" s="184">
        <f t="shared" ca="1" si="16"/>
        <v>683.13656200000003</v>
      </c>
      <c r="H86" s="184">
        <f t="shared" ca="1" si="17"/>
        <v>660.11486000000002</v>
      </c>
      <c r="I86" s="185">
        <f t="shared" ca="1" si="20"/>
        <v>492.44</v>
      </c>
      <c r="J86" s="182">
        <f t="shared" ca="1" si="21"/>
        <v>158.63</v>
      </c>
      <c r="K86" s="182">
        <f t="shared" ca="1" si="22"/>
        <v>9.0399999999999991</v>
      </c>
      <c r="L86" s="182">
        <f t="shared" ca="1" si="23"/>
        <v>0</v>
      </c>
      <c r="M86" s="183">
        <f t="shared" ca="1" si="24"/>
        <v>660.1099999999999</v>
      </c>
      <c r="N86" s="181">
        <f t="shared" ca="1" si="25"/>
        <v>509.61774339319203</v>
      </c>
      <c r="O86" s="182">
        <f t="shared" ca="1" si="26"/>
        <v>164.16347704179606</v>
      </c>
      <c r="P86" s="182">
        <f t="shared" ca="1" si="27"/>
        <v>9.3553415650118907</v>
      </c>
      <c r="Q86" s="182">
        <f t="shared" ca="1" si="28"/>
        <v>0</v>
      </c>
      <c r="R86" s="183">
        <f t="shared" ca="1" si="29"/>
        <v>683.13656200000003</v>
      </c>
      <c r="W86" s="46"/>
      <c r="X86" s="46">
        <v>86</v>
      </c>
    </row>
    <row r="87" spans="1:24">
      <c r="A87" s="61" t="s">
        <v>129</v>
      </c>
      <c r="B87" s="176">
        <f t="shared" ca="1" si="18"/>
        <v>683.13656200000003</v>
      </c>
      <c r="C87" s="181">
        <f t="shared" ca="1" si="19"/>
        <v>509.61987525199999</v>
      </c>
      <c r="D87" s="182">
        <f t="shared" ca="1" si="19"/>
        <v>164.15771584860005</v>
      </c>
      <c r="E87" s="182">
        <f t="shared" ca="1" si="19"/>
        <v>9.3589708994000009</v>
      </c>
      <c r="F87" s="183">
        <f t="shared" ca="1" si="19"/>
        <v>0</v>
      </c>
      <c r="G87" s="184">
        <f t="shared" ca="1" si="16"/>
        <v>683.13656200000003</v>
      </c>
      <c r="H87" s="184">
        <f t="shared" ca="1" si="17"/>
        <v>660.11486000000002</v>
      </c>
      <c r="I87" s="185">
        <f t="shared" ca="1" si="20"/>
        <v>492.44</v>
      </c>
      <c r="J87" s="182">
        <f t="shared" ca="1" si="21"/>
        <v>158.63</v>
      </c>
      <c r="K87" s="182">
        <f t="shared" ca="1" si="22"/>
        <v>9.0399999999999991</v>
      </c>
      <c r="L87" s="182">
        <f t="shared" ca="1" si="23"/>
        <v>0</v>
      </c>
      <c r="M87" s="183">
        <f t="shared" ca="1" si="24"/>
        <v>660.1099999999999</v>
      </c>
      <c r="N87" s="181">
        <f t="shared" ca="1" si="25"/>
        <v>509.61774339319203</v>
      </c>
      <c r="O87" s="182">
        <f t="shared" ca="1" si="26"/>
        <v>164.16347704179606</v>
      </c>
      <c r="P87" s="182">
        <f t="shared" ca="1" si="27"/>
        <v>9.3553415650118907</v>
      </c>
      <c r="Q87" s="182">
        <f t="shared" ca="1" si="28"/>
        <v>0</v>
      </c>
      <c r="R87" s="183">
        <f t="shared" ca="1" si="29"/>
        <v>683.13656200000003</v>
      </c>
      <c r="W87" s="46"/>
      <c r="X87" s="46">
        <v>87</v>
      </c>
    </row>
    <row r="88" spans="1:24">
      <c r="A88" s="61" t="s">
        <v>130</v>
      </c>
      <c r="B88" s="176">
        <f t="shared" ca="1" si="18"/>
        <v>683.13656200000003</v>
      </c>
      <c r="C88" s="181">
        <f t="shared" ca="1" si="19"/>
        <v>509.61987525199999</v>
      </c>
      <c r="D88" s="182">
        <f t="shared" ca="1" si="19"/>
        <v>164.15771584860005</v>
      </c>
      <c r="E88" s="182">
        <f t="shared" ca="1" si="19"/>
        <v>9.3589708994000009</v>
      </c>
      <c r="F88" s="183">
        <f t="shared" ca="1" si="19"/>
        <v>0</v>
      </c>
      <c r="G88" s="184">
        <f t="shared" ca="1" si="16"/>
        <v>683.13656200000003</v>
      </c>
      <c r="H88" s="184">
        <f t="shared" ca="1" si="17"/>
        <v>660.11486000000002</v>
      </c>
      <c r="I88" s="185">
        <f t="shared" ca="1" si="20"/>
        <v>492.44</v>
      </c>
      <c r="J88" s="182">
        <f t="shared" ca="1" si="21"/>
        <v>158.63</v>
      </c>
      <c r="K88" s="182">
        <f t="shared" ca="1" si="22"/>
        <v>9.0399999999999991</v>
      </c>
      <c r="L88" s="182">
        <f t="shared" ca="1" si="23"/>
        <v>0</v>
      </c>
      <c r="M88" s="183">
        <f t="shared" ca="1" si="24"/>
        <v>660.1099999999999</v>
      </c>
      <c r="N88" s="181">
        <f t="shared" ca="1" si="25"/>
        <v>509.61774339319203</v>
      </c>
      <c r="O88" s="182">
        <f t="shared" ca="1" si="26"/>
        <v>164.16347704179606</v>
      </c>
      <c r="P88" s="182">
        <f t="shared" ca="1" si="27"/>
        <v>9.3553415650118907</v>
      </c>
      <c r="Q88" s="182">
        <f t="shared" ca="1" si="28"/>
        <v>0</v>
      </c>
      <c r="R88" s="183">
        <f t="shared" ca="1" si="29"/>
        <v>683.13656200000003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683.13656200000003</v>
      </c>
      <c r="C89" s="181">
        <f t="shared" ca="1" si="19"/>
        <v>509.61987525199999</v>
      </c>
      <c r="D89" s="182">
        <f t="shared" ca="1" si="19"/>
        <v>164.15771584860005</v>
      </c>
      <c r="E89" s="182">
        <f t="shared" ca="1" si="19"/>
        <v>9.3589708994000009</v>
      </c>
      <c r="F89" s="183">
        <f t="shared" ca="1" si="19"/>
        <v>0</v>
      </c>
      <c r="G89" s="184">
        <f t="shared" ca="1" si="16"/>
        <v>683.13656200000003</v>
      </c>
      <c r="H89" s="184">
        <f t="shared" ca="1" si="17"/>
        <v>660.11486000000002</v>
      </c>
      <c r="I89" s="185">
        <f t="shared" ca="1" si="20"/>
        <v>492.44</v>
      </c>
      <c r="J89" s="182">
        <f t="shared" ca="1" si="21"/>
        <v>158.63</v>
      </c>
      <c r="K89" s="182">
        <f t="shared" ca="1" si="22"/>
        <v>9.0399999999999991</v>
      </c>
      <c r="L89" s="182">
        <f t="shared" ca="1" si="23"/>
        <v>0</v>
      </c>
      <c r="M89" s="183">
        <f t="shared" ca="1" si="24"/>
        <v>660.1099999999999</v>
      </c>
      <c r="N89" s="181">
        <f t="shared" ca="1" si="25"/>
        <v>509.61774339319203</v>
      </c>
      <c r="O89" s="182">
        <f t="shared" ca="1" si="26"/>
        <v>164.16347704179606</v>
      </c>
      <c r="P89" s="182">
        <f t="shared" ca="1" si="27"/>
        <v>9.3553415650118907</v>
      </c>
      <c r="Q89" s="182">
        <f t="shared" ca="1" si="28"/>
        <v>0</v>
      </c>
      <c r="R89" s="183">
        <f t="shared" ca="1" si="29"/>
        <v>683.13656200000003</v>
      </c>
      <c r="W89" s="46"/>
      <c r="X89" s="46">
        <v>89</v>
      </c>
    </row>
    <row r="90" spans="1:24">
      <c r="A90" s="61" t="s">
        <v>132</v>
      </c>
      <c r="B90" s="176">
        <f t="shared" ca="1" si="18"/>
        <v>683.13656200000003</v>
      </c>
      <c r="C90" s="181">
        <f t="shared" ca="1" si="19"/>
        <v>509.61987525199999</v>
      </c>
      <c r="D90" s="182">
        <f t="shared" ca="1" si="19"/>
        <v>164.15771584860005</v>
      </c>
      <c r="E90" s="182">
        <f t="shared" ca="1" si="19"/>
        <v>9.3589708994000009</v>
      </c>
      <c r="F90" s="183">
        <f t="shared" ca="1" si="19"/>
        <v>0</v>
      </c>
      <c r="G90" s="184">
        <f t="shared" ca="1" si="16"/>
        <v>683.13656200000003</v>
      </c>
      <c r="H90" s="184">
        <f t="shared" ca="1" si="17"/>
        <v>660.11486000000002</v>
      </c>
      <c r="I90" s="185">
        <f t="shared" ca="1" si="20"/>
        <v>492.44</v>
      </c>
      <c r="J90" s="182">
        <f t="shared" ca="1" si="21"/>
        <v>158.63</v>
      </c>
      <c r="K90" s="182">
        <f t="shared" ca="1" si="22"/>
        <v>9.0399999999999991</v>
      </c>
      <c r="L90" s="182">
        <f t="shared" ca="1" si="23"/>
        <v>0</v>
      </c>
      <c r="M90" s="183">
        <f t="shared" ca="1" si="24"/>
        <v>660.1099999999999</v>
      </c>
      <c r="N90" s="181">
        <f t="shared" ca="1" si="25"/>
        <v>509.61774339319203</v>
      </c>
      <c r="O90" s="182">
        <f t="shared" ca="1" si="26"/>
        <v>164.16347704179606</v>
      </c>
      <c r="P90" s="182">
        <f t="shared" ca="1" si="27"/>
        <v>9.3553415650118907</v>
      </c>
      <c r="Q90" s="182">
        <f t="shared" ca="1" si="28"/>
        <v>0</v>
      </c>
      <c r="R90" s="183">
        <f t="shared" ca="1" si="29"/>
        <v>683.13656200000003</v>
      </c>
      <c r="W90" s="46"/>
      <c r="X90" s="46">
        <v>90</v>
      </c>
    </row>
    <row r="91" spans="1:24">
      <c r="A91" s="61" t="s">
        <v>133</v>
      </c>
      <c r="B91" s="176">
        <f t="shared" ca="1" si="18"/>
        <v>683.13656200000003</v>
      </c>
      <c r="C91" s="181">
        <f t="shared" ca="1" si="19"/>
        <v>509.61987525199999</v>
      </c>
      <c r="D91" s="182">
        <f t="shared" ca="1" si="19"/>
        <v>164.15771584860005</v>
      </c>
      <c r="E91" s="182">
        <f t="shared" ca="1" si="19"/>
        <v>9.3589708994000009</v>
      </c>
      <c r="F91" s="183">
        <f t="shared" ca="1" si="19"/>
        <v>0</v>
      </c>
      <c r="G91" s="184">
        <f t="shared" ca="1" si="16"/>
        <v>683.13656200000003</v>
      </c>
      <c r="H91" s="184">
        <f t="shared" ca="1" si="17"/>
        <v>660.11486000000002</v>
      </c>
      <c r="I91" s="185">
        <f t="shared" ca="1" si="20"/>
        <v>492.44</v>
      </c>
      <c r="J91" s="182">
        <f t="shared" ca="1" si="21"/>
        <v>158.63</v>
      </c>
      <c r="K91" s="182">
        <f t="shared" ca="1" si="22"/>
        <v>9.0399999999999991</v>
      </c>
      <c r="L91" s="182">
        <f t="shared" ca="1" si="23"/>
        <v>0</v>
      </c>
      <c r="M91" s="183">
        <f t="shared" ca="1" si="24"/>
        <v>660.1099999999999</v>
      </c>
      <c r="N91" s="181">
        <f t="shared" ca="1" si="25"/>
        <v>509.61774339319203</v>
      </c>
      <c r="O91" s="182">
        <f t="shared" ca="1" si="26"/>
        <v>164.16347704179606</v>
      </c>
      <c r="P91" s="182">
        <f t="shared" ca="1" si="27"/>
        <v>9.3553415650118907</v>
      </c>
      <c r="Q91" s="182">
        <f t="shared" ca="1" si="28"/>
        <v>0</v>
      </c>
      <c r="R91" s="183">
        <f t="shared" ca="1" si="29"/>
        <v>683.13656200000003</v>
      </c>
      <c r="W91" s="46"/>
      <c r="X91" s="46">
        <v>91</v>
      </c>
    </row>
    <row r="92" spans="1:24">
      <c r="A92" s="61" t="s">
        <v>134</v>
      </c>
      <c r="B92" s="176">
        <f t="shared" ca="1" si="18"/>
        <v>683.13656200000003</v>
      </c>
      <c r="C92" s="181">
        <f t="shared" ca="1" si="19"/>
        <v>509.61987525199999</v>
      </c>
      <c r="D92" s="182">
        <f t="shared" ca="1" si="19"/>
        <v>164.15771584860005</v>
      </c>
      <c r="E92" s="182">
        <f t="shared" ca="1" si="19"/>
        <v>9.3589708994000009</v>
      </c>
      <c r="F92" s="183">
        <f t="shared" ca="1" si="19"/>
        <v>0</v>
      </c>
      <c r="G92" s="184">
        <f t="shared" ca="1" si="16"/>
        <v>683.13656200000003</v>
      </c>
      <c r="H92" s="184">
        <f t="shared" ca="1" si="17"/>
        <v>660.11486000000002</v>
      </c>
      <c r="I92" s="185">
        <f t="shared" ca="1" si="20"/>
        <v>492.44</v>
      </c>
      <c r="J92" s="182">
        <f t="shared" ca="1" si="21"/>
        <v>158.63</v>
      </c>
      <c r="K92" s="182">
        <f t="shared" ca="1" si="22"/>
        <v>9.0399999999999991</v>
      </c>
      <c r="L92" s="182">
        <f t="shared" ca="1" si="23"/>
        <v>0</v>
      </c>
      <c r="M92" s="183">
        <f t="shared" ca="1" si="24"/>
        <v>660.1099999999999</v>
      </c>
      <c r="N92" s="181">
        <f t="shared" ca="1" si="25"/>
        <v>509.61774339319203</v>
      </c>
      <c r="O92" s="182">
        <f t="shared" ca="1" si="26"/>
        <v>164.16347704179606</v>
      </c>
      <c r="P92" s="182">
        <f t="shared" ca="1" si="27"/>
        <v>9.3553415650118907</v>
      </c>
      <c r="Q92" s="182">
        <f t="shared" ca="1" si="28"/>
        <v>0</v>
      </c>
      <c r="R92" s="183">
        <f t="shared" ca="1" si="29"/>
        <v>683.13656200000003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683.13656200000003</v>
      </c>
      <c r="C93" s="181">
        <f t="shared" ca="1" si="19"/>
        <v>509.61987525199999</v>
      </c>
      <c r="D93" s="182">
        <f t="shared" ca="1" si="19"/>
        <v>164.15771584860005</v>
      </c>
      <c r="E93" s="182">
        <f t="shared" ca="1" si="19"/>
        <v>9.3589708994000009</v>
      </c>
      <c r="F93" s="183">
        <f t="shared" ca="1" si="19"/>
        <v>0</v>
      </c>
      <c r="G93" s="184">
        <f t="shared" ca="1" si="16"/>
        <v>683.13656200000003</v>
      </c>
      <c r="H93" s="184">
        <f t="shared" ca="1" si="17"/>
        <v>660.11486000000002</v>
      </c>
      <c r="I93" s="185">
        <f t="shared" ca="1" si="20"/>
        <v>492.44</v>
      </c>
      <c r="J93" s="182">
        <f t="shared" ca="1" si="21"/>
        <v>158.63</v>
      </c>
      <c r="K93" s="182">
        <f t="shared" ca="1" si="22"/>
        <v>9.0399999999999991</v>
      </c>
      <c r="L93" s="182">
        <f t="shared" ca="1" si="23"/>
        <v>0</v>
      </c>
      <c r="M93" s="183">
        <f t="shared" ca="1" si="24"/>
        <v>660.1099999999999</v>
      </c>
      <c r="N93" s="181">
        <f t="shared" ca="1" si="25"/>
        <v>509.61774339319203</v>
      </c>
      <c r="O93" s="182">
        <f t="shared" ca="1" si="26"/>
        <v>164.16347704179606</v>
      </c>
      <c r="P93" s="182">
        <f t="shared" ca="1" si="27"/>
        <v>9.3553415650118907</v>
      </c>
      <c r="Q93" s="182">
        <f t="shared" ca="1" si="28"/>
        <v>0</v>
      </c>
      <c r="R93" s="183">
        <f t="shared" ca="1" si="29"/>
        <v>683.13656200000003</v>
      </c>
      <c r="W93" s="46"/>
      <c r="X93" s="46">
        <v>93</v>
      </c>
    </row>
    <row r="94" spans="1:24">
      <c r="A94" s="61" t="s">
        <v>136</v>
      </c>
      <c r="B94" s="176">
        <f t="shared" ca="1" si="18"/>
        <v>683.13656200000003</v>
      </c>
      <c r="C94" s="181">
        <f t="shared" ca="1" si="19"/>
        <v>509.61987525199999</v>
      </c>
      <c r="D94" s="182">
        <f t="shared" ca="1" si="19"/>
        <v>164.15771584860005</v>
      </c>
      <c r="E94" s="182">
        <f t="shared" ca="1" si="19"/>
        <v>9.3589708994000009</v>
      </c>
      <c r="F94" s="183">
        <f t="shared" ca="1" si="19"/>
        <v>0</v>
      </c>
      <c r="G94" s="184">
        <f t="shared" ca="1" si="16"/>
        <v>683.13656200000003</v>
      </c>
      <c r="H94" s="184">
        <f t="shared" ca="1" si="17"/>
        <v>660.11486000000002</v>
      </c>
      <c r="I94" s="185">
        <f t="shared" ca="1" si="20"/>
        <v>492.44</v>
      </c>
      <c r="J94" s="182">
        <f t="shared" ca="1" si="21"/>
        <v>158.63</v>
      </c>
      <c r="K94" s="182">
        <f t="shared" ca="1" si="22"/>
        <v>9.0399999999999991</v>
      </c>
      <c r="L94" s="182">
        <f t="shared" ca="1" si="23"/>
        <v>0</v>
      </c>
      <c r="M94" s="183">
        <f t="shared" ca="1" si="24"/>
        <v>660.1099999999999</v>
      </c>
      <c r="N94" s="181">
        <f t="shared" ca="1" si="25"/>
        <v>509.61774339319203</v>
      </c>
      <c r="O94" s="182">
        <f t="shared" ca="1" si="26"/>
        <v>164.16347704179606</v>
      </c>
      <c r="P94" s="182">
        <f t="shared" ca="1" si="27"/>
        <v>9.3553415650118907</v>
      </c>
      <c r="Q94" s="182">
        <f t="shared" ca="1" si="28"/>
        <v>0</v>
      </c>
      <c r="R94" s="183">
        <f t="shared" ca="1" si="29"/>
        <v>683.13656200000003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683.13656200000003</v>
      </c>
      <c r="C95" s="181">
        <f t="shared" ca="1" si="19"/>
        <v>509.61987525199999</v>
      </c>
      <c r="D95" s="182">
        <f t="shared" ca="1" si="19"/>
        <v>164.15771584860005</v>
      </c>
      <c r="E95" s="182">
        <f t="shared" ca="1" si="19"/>
        <v>9.3589708994000009</v>
      </c>
      <c r="F95" s="183">
        <f t="shared" ca="1" si="19"/>
        <v>0</v>
      </c>
      <c r="G95" s="184">
        <f t="shared" ca="1" si="16"/>
        <v>683.13656200000003</v>
      </c>
      <c r="H95" s="184">
        <f t="shared" ca="1" si="17"/>
        <v>660.11486000000002</v>
      </c>
      <c r="I95" s="185">
        <f t="shared" ca="1" si="20"/>
        <v>492.44</v>
      </c>
      <c r="J95" s="182">
        <f t="shared" ca="1" si="21"/>
        <v>158.63</v>
      </c>
      <c r="K95" s="182">
        <f t="shared" ca="1" si="22"/>
        <v>9.0399999999999991</v>
      </c>
      <c r="L95" s="182">
        <f t="shared" ca="1" si="23"/>
        <v>0</v>
      </c>
      <c r="M95" s="183">
        <f t="shared" ca="1" si="24"/>
        <v>660.1099999999999</v>
      </c>
      <c r="N95" s="181">
        <f t="shared" ca="1" si="25"/>
        <v>509.61774339319203</v>
      </c>
      <c r="O95" s="182">
        <f t="shared" ca="1" si="26"/>
        <v>164.16347704179606</v>
      </c>
      <c r="P95" s="182">
        <f t="shared" ca="1" si="27"/>
        <v>9.3553415650118907</v>
      </c>
      <c r="Q95" s="182">
        <f t="shared" ca="1" si="28"/>
        <v>0</v>
      </c>
      <c r="R95" s="183">
        <f t="shared" ca="1" si="29"/>
        <v>683.13656200000003</v>
      </c>
      <c r="W95" s="46"/>
      <c r="X95" s="46">
        <v>95</v>
      </c>
    </row>
    <row r="96" spans="1:24">
      <c r="A96" s="61" t="s">
        <v>138</v>
      </c>
      <c r="B96" s="176">
        <f t="shared" ca="1" si="18"/>
        <v>683.13656200000003</v>
      </c>
      <c r="C96" s="181">
        <f t="shared" ca="1" si="19"/>
        <v>509.61987525199999</v>
      </c>
      <c r="D96" s="182">
        <f t="shared" ca="1" si="19"/>
        <v>164.15771584860005</v>
      </c>
      <c r="E96" s="182">
        <f t="shared" ca="1" si="19"/>
        <v>9.3589708994000009</v>
      </c>
      <c r="F96" s="183">
        <f t="shared" ca="1" si="19"/>
        <v>0</v>
      </c>
      <c r="G96" s="184">
        <f t="shared" ca="1" si="16"/>
        <v>683.13656200000003</v>
      </c>
      <c r="H96" s="184">
        <f t="shared" ca="1" si="17"/>
        <v>660.11486000000002</v>
      </c>
      <c r="I96" s="185">
        <f t="shared" ca="1" si="20"/>
        <v>492.44</v>
      </c>
      <c r="J96" s="182">
        <f t="shared" ca="1" si="21"/>
        <v>158.63</v>
      </c>
      <c r="K96" s="182">
        <f t="shared" ca="1" si="22"/>
        <v>9.0399999999999991</v>
      </c>
      <c r="L96" s="182">
        <f t="shared" ca="1" si="23"/>
        <v>0</v>
      </c>
      <c r="M96" s="183">
        <f t="shared" ca="1" si="24"/>
        <v>660.1099999999999</v>
      </c>
      <c r="N96" s="181">
        <f t="shared" ca="1" si="25"/>
        <v>509.61774339319203</v>
      </c>
      <c r="O96" s="182">
        <f t="shared" ca="1" si="26"/>
        <v>164.16347704179606</v>
      </c>
      <c r="P96" s="182">
        <f t="shared" ca="1" si="27"/>
        <v>9.3553415650118907</v>
      </c>
      <c r="Q96" s="182">
        <f t="shared" ca="1" si="28"/>
        <v>0</v>
      </c>
      <c r="R96" s="183">
        <f t="shared" ca="1" si="29"/>
        <v>683.13656200000003</v>
      </c>
      <c r="W96" s="46"/>
      <c r="X96" s="46">
        <v>96</v>
      </c>
    </row>
    <row r="97" spans="1:24">
      <c r="A97" s="61" t="s">
        <v>139</v>
      </c>
      <c r="B97" s="176">
        <f t="shared" ca="1" si="18"/>
        <v>683.13656200000003</v>
      </c>
      <c r="C97" s="181">
        <f t="shared" ca="1" si="19"/>
        <v>509.61987525199999</v>
      </c>
      <c r="D97" s="182">
        <f t="shared" ca="1" si="19"/>
        <v>164.15771584860005</v>
      </c>
      <c r="E97" s="182">
        <f t="shared" ca="1" si="19"/>
        <v>9.3589708994000009</v>
      </c>
      <c r="F97" s="183">
        <f t="shared" ca="1" si="19"/>
        <v>0</v>
      </c>
      <c r="G97" s="184">
        <f t="shared" ca="1" si="16"/>
        <v>683.13656200000003</v>
      </c>
      <c r="H97" s="184">
        <f t="shared" ca="1" si="17"/>
        <v>660.11486000000002</v>
      </c>
      <c r="I97" s="185">
        <f t="shared" ca="1" si="20"/>
        <v>492.44</v>
      </c>
      <c r="J97" s="182">
        <f t="shared" ca="1" si="21"/>
        <v>158.63</v>
      </c>
      <c r="K97" s="182">
        <f t="shared" ca="1" si="22"/>
        <v>9.0399999999999991</v>
      </c>
      <c r="L97" s="182">
        <f t="shared" ca="1" si="23"/>
        <v>0</v>
      </c>
      <c r="M97" s="183">
        <f t="shared" ca="1" si="24"/>
        <v>660.1099999999999</v>
      </c>
      <c r="N97" s="181">
        <f t="shared" ca="1" si="25"/>
        <v>509.61774339319203</v>
      </c>
      <c r="O97" s="182">
        <f t="shared" ca="1" si="26"/>
        <v>164.16347704179606</v>
      </c>
      <c r="P97" s="182">
        <f t="shared" ca="1" si="27"/>
        <v>9.3553415650118907</v>
      </c>
      <c r="Q97" s="182">
        <f t="shared" ca="1" si="28"/>
        <v>0</v>
      </c>
      <c r="R97" s="183">
        <f t="shared" ca="1" si="29"/>
        <v>683.13656200000003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683.13656200000003</v>
      </c>
      <c r="C98" s="186">
        <f t="shared" ca="1" si="19"/>
        <v>509.61987525199999</v>
      </c>
      <c r="D98" s="187">
        <f t="shared" ca="1" si="19"/>
        <v>164.15771584860005</v>
      </c>
      <c r="E98" s="187">
        <f t="shared" ca="1" si="19"/>
        <v>9.3589708994000009</v>
      </c>
      <c r="F98" s="188">
        <f t="shared" ca="1" si="19"/>
        <v>0</v>
      </c>
      <c r="G98" s="189">
        <f t="shared" ca="1" si="16"/>
        <v>683.13656200000003</v>
      </c>
      <c r="H98" s="189">
        <f t="shared" ca="1" si="17"/>
        <v>660.11486000000002</v>
      </c>
      <c r="I98" s="190">
        <f t="shared" ca="1" si="20"/>
        <v>492.44</v>
      </c>
      <c r="J98" s="187">
        <f t="shared" ca="1" si="21"/>
        <v>158.63</v>
      </c>
      <c r="K98" s="187">
        <f t="shared" ca="1" si="22"/>
        <v>9.0399999999999991</v>
      </c>
      <c r="L98" s="187">
        <f t="shared" ca="1" si="23"/>
        <v>0</v>
      </c>
      <c r="M98" s="188">
        <f t="shared" ca="1" si="24"/>
        <v>660.1099999999999</v>
      </c>
      <c r="N98" s="186">
        <f t="shared" ca="1" si="25"/>
        <v>509.61774339319203</v>
      </c>
      <c r="O98" s="187">
        <f t="shared" ca="1" si="26"/>
        <v>164.16347704179606</v>
      </c>
      <c r="P98" s="187">
        <f t="shared" ca="1" si="27"/>
        <v>9.3553415650118907</v>
      </c>
      <c r="Q98" s="187">
        <f t="shared" ca="1" si="28"/>
        <v>0</v>
      </c>
      <c r="R98" s="188">
        <f t="shared" ca="1" si="29"/>
        <v>683.13656200000003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16.395277487999998</v>
      </c>
      <c r="C99" s="56">
        <f t="shared" ref="C99:R99" ca="1" si="30">SUM(C3:C98)/4000</f>
        <v>12.230877006047992</v>
      </c>
      <c r="D99" s="54">
        <f t="shared" ca="1" si="30"/>
        <v>3.9397851803663966</v>
      </c>
      <c r="E99" s="54">
        <f t="shared" ca="1" si="30"/>
        <v>0.22461530158559986</v>
      </c>
      <c r="F99" s="55">
        <f t="shared" ca="1" si="30"/>
        <v>0</v>
      </c>
      <c r="G99" s="59">
        <f t="shared" ca="1" si="30"/>
        <v>13.640946919749997</v>
      </c>
      <c r="H99" s="59">
        <f t="shared" ca="1" si="30"/>
        <v>13.181247012000011</v>
      </c>
      <c r="I99" s="173">
        <f t="shared" ca="1" si="30"/>
        <v>10.346130000000009</v>
      </c>
      <c r="J99" s="54">
        <f t="shared" ca="1" si="30"/>
        <v>2.6476749999999982</v>
      </c>
      <c r="K99" s="54">
        <f t="shared" ca="1" si="30"/>
        <v>0.18730999999999987</v>
      </c>
      <c r="L99" s="54">
        <f t="shared" ca="1" si="30"/>
        <v>0</v>
      </c>
      <c r="M99" s="55">
        <f t="shared" ca="1" si="30"/>
        <v>13.181115000000004</v>
      </c>
      <c r="N99" s="56">
        <f t="shared" ca="1" si="30"/>
        <v>10.70706267565447</v>
      </c>
      <c r="O99" s="54">
        <f t="shared" ca="1" si="30"/>
        <v>2.7400392223380883</v>
      </c>
      <c r="P99" s="54">
        <f t="shared" ca="1" si="30"/>
        <v>0.19384502175745691</v>
      </c>
      <c r="Q99" s="54">
        <f t="shared" ca="1" si="30"/>
        <v>0</v>
      </c>
      <c r="R99" s="55">
        <f t="shared" ca="1" si="30"/>
        <v>13.640946919749997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45203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45203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45203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2023-10-31T09:25:34Z</dcterms:modified>
</cp:coreProperties>
</file>